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0" windowWidth="9720" windowHeight="7080" tabRatio="850" activeTab="0"/>
  </bookViews>
  <sheets>
    <sheet name="სამუშაოს ჩამონათვალი" sheetId="1" r:id="rId1"/>
  </sheets>
  <definedNames>
    <definedName name="_xlnm.Print_Area" localSheetId="0">'სამუშაოს ჩამონათვალი'!$A$1:$M$238</definedName>
  </definedNames>
  <calcPr fullCalcOnLoad="1"/>
</workbook>
</file>

<file path=xl/sharedStrings.xml><?xml version="1.0" encoding="utf-8"?>
<sst xmlns="http://schemas.openxmlformats.org/spreadsheetml/2006/main" count="443" uniqueCount="150">
  <si>
    <t>1</t>
  </si>
  <si>
    <t>7</t>
  </si>
  <si>
    <t>NN</t>
  </si>
  <si>
    <t>განზომილება</t>
  </si>
  <si>
    <t>რაოდენობა</t>
  </si>
  <si>
    <t>მასალა</t>
  </si>
  <si>
    <t>ხელფასი</t>
  </si>
  <si>
    <t>მანქანა-მექანიზმები და ტრანსპორტი</t>
  </si>
  <si>
    <t>ჯამი</t>
  </si>
  <si>
    <t>ნორმატ. ერთ.</t>
  </si>
  <si>
    <t>სულ</t>
  </si>
  <si>
    <t>ერთ. ფასი</t>
  </si>
  <si>
    <t>მ2</t>
  </si>
  <si>
    <t>გაფას. N</t>
  </si>
  <si>
    <t>ზედნადები ხარჯები</t>
  </si>
  <si>
    <t>გეგმიური დაგროვება</t>
  </si>
  <si>
    <t>სამუშაოს დასახელება</t>
  </si>
  <si>
    <t>შრომის დანახარჯი</t>
  </si>
  <si>
    <t>მ3</t>
  </si>
  <si>
    <t>რესურსები</t>
  </si>
  <si>
    <t>კგ</t>
  </si>
  <si>
    <t>15-55-9</t>
  </si>
  <si>
    <t>ქვიშა-ცემენტის ხსნარი 1:3</t>
  </si>
  <si>
    <t>15-14-1</t>
  </si>
  <si>
    <t>11-20-3</t>
  </si>
  <si>
    <t>ცალი</t>
  </si>
  <si>
    <t>სატრანსპორტო ხარჯები</t>
  </si>
  <si>
    <t>მინაბამბა</t>
  </si>
  <si>
    <t>ლურსმანი</t>
  </si>
  <si>
    <t>სჭვალი</t>
  </si>
  <si>
    <t>8-22-2</t>
  </si>
  <si>
    <t>ინვენტარული ხარაჩოების დაშლა-აწყობა</t>
  </si>
  <si>
    <t>ტ</t>
  </si>
  <si>
    <t>დღე</t>
  </si>
  <si>
    <t>ყვარლის რაიონის სოფ. გრემში სარეაბილიტაციო ცენტრის სარემონტო-სამშენებლო  
სამუშაოების სახარჯთაღრიცხვო გაანგარიშება</t>
  </si>
  <si>
    <t>თავი I სადემონტაჟო სამუშაოები</t>
  </si>
  <si>
    <t>შიდა კედლებზე ძველი ნალესის ჩამოხსნა</t>
  </si>
  <si>
    <t>ფასადზე ნალესისი ჩამოხსნა</t>
  </si>
  <si>
    <t>კორიდორში ხის იატაკის დემონტაჟი</t>
  </si>
  <si>
    <t>თავი II სამშენებლო სამუშაოები</t>
  </si>
  <si>
    <t>შავი იატაკის მოწყობა ხის ფიცარით</t>
  </si>
  <si>
    <t xml:space="preserve">11-27-2 </t>
  </si>
  <si>
    <t>ფიცარი სისქით 25 მმ</t>
  </si>
  <si>
    <t>10-60-4</t>
  </si>
  <si>
    <t>ტიხრების მოწყობა თაბაშირ-მუყაოს მოწყობით ლითონის კარკასზე დათბუნებით</t>
  </si>
  <si>
    <t>თაბაშირ-მუყაოს ნესტგამძლე ფილა ლითონის კარკასით</t>
  </si>
  <si>
    <t>ქვიშა-ცემენტის ხსნარი</t>
  </si>
  <si>
    <t>34-59-7
10-56-3</t>
  </si>
  <si>
    <t>შეკიდული ჭერის მოწყობა თაბაშირ-მუყაოს ფილებით, დათბუნებით</t>
  </si>
  <si>
    <t>თაბაშირ-მუყაოს ფილა ლითონის კარკასით</t>
  </si>
  <si>
    <t>შეკიდული ჭერის მოწყობა პლასტიკატით ლითონის კარკასზე</t>
  </si>
  <si>
    <t>პლასტიკატის ჭერი ლითონის კარკასით</t>
  </si>
  <si>
    <t>34-59-7
34-61-1</t>
  </si>
  <si>
    <t>11-27-5</t>
  </si>
  <si>
    <t>ლამინირებული იატაკის მოჭყობა (პლინტუსების ჩათვლით)</t>
  </si>
  <si>
    <t>ლამინირებული იატაკი პლინტუსით</t>
  </si>
  <si>
    <t>ალუმინის ფადამყვანი</t>
  </si>
  <si>
    <t>გრძ/მ</t>
  </si>
  <si>
    <t>ცემენტის მოჭიმვის მოწყობა სისიქით 40 მმ</t>
  </si>
  <si>
    <t>11-8-1(2)</t>
  </si>
  <si>
    <t>იატაკზე მეთლახის ფილების მოწყობა</t>
  </si>
  <si>
    <t>მეტლახის ფილა</t>
  </si>
  <si>
    <t>წებოცემენტი</t>
  </si>
  <si>
    <t>კედელზე კაფელის ფილების გაკვრა</t>
  </si>
  <si>
    <t>კედლებისა და ჭერის შეღებვა წყალემულსიური საღებავით</t>
  </si>
  <si>
    <t>წყალემულსიური საღებავი</t>
  </si>
  <si>
    <t>15-168-7</t>
  </si>
  <si>
    <t>ფითხი</t>
  </si>
  <si>
    <t>ფანჯრის ფერდილების  შელესვა ქვიშა-ცემენტის ხსნარით (60 გრძ/მ)</t>
  </si>
  <si>
    <t>შიდა კედლების შელესვა ქვიშა-ცემენტის ხსნარით სისქით 3 სმ</t>
  </si>
  <si>
    <t>მდფ-ის კარების მონტაჟი კომპლექტში (ცალი 5)</t>
  </si>
  <si>
    <t>10-22-3</t>
  </si>
  <si>
    <t>მდფ-ის კარები კომპლექტში</t>
  </si>
  <si>
    <t>10-20-7</t>
  </si>
  <si>
    <t>მეტალოპლასტმასის კარების მონტაჟი კომპლექტში (ცალი 3)</t>
  </si>
  <si>
    <t>მეტალპლასტმასის ფერადი კარები კომპლექტში (075*2.1 მ)</t>
  </si>
  <si>
    <t>მეტალოპლასტმასის ფანჯრის რაფის მოწყობა (13 გრძ/მ)</t>
  </si>
  <si>
    <t>მეტალპლასტმასის ფანჯტის რაფა</t>
  </si>
  <si>
    <t>სილიკონი</t>
  </si>
  <si>
    <t>ფასადი</t>
  </si>
  <si>
    <t>არსებული ყორექვით ნაშენი კედლების მსხვილი შებათქაშება საშ. სისქით 3-4 სმ (1-2 სართული)</t>
  </si>
  <si>
    <t>15-52-1</t>
  </si>
  <si>
    <t xml:space="preserve"> კედლების შელესვა ქვიშ-ცემენტის ხსნარით, ლითონის ბადის გაკვრით სისქით 3 სმ </t>
  </si>
  <si>
    <t>არმატურის ბადე შედუღებული 30*30 მმ</t>
  </si>
  <si>
    <t>არმატურის საანკერე ღეროები</t>
  </si>
  <si>
    <t xml:space="preserve">მე-3 სარტულზე საკედლე ბლოკების   შელესვა ქვიშ-ცემენტის ხსნარით სისქით 3 სმ </t>
  </si>
  <si>
    <t>ფანჯრის ფერდილების  შელესვა ქვიშა-ცემენტის ხსნარით (158 გრძ/მ)</t>
  </si>
  <si>
    <t>15-56-1</t>
  </si>
  <si>
    <t>კედლებისა დაშხეფვა ქვიშა-ცემენტის ხსნარით</t>
  </si>
  <si>
    <t>დეკორატიული ცემენტი</t>
  </si>
  <si>
    <t>წებოემულსია</t>
  </si>
  <si>
    <t>პიგმენტი (ქილა)</t>
  </si>
  <si>
    <t>ბეტონის სარინელის მოწყობა შენობის პერიმეტრზე შესასვლელი ბაქნის ჩათვლით (49 გრძ/მ)</t>
  </si>
  <si>
    <t>ბეტონი მ-200 (ადგილზე დამზადებით)</t>
  </si>
  <si>
    <t>საცრემლეების მოწყობა ფანჯრებზე ფერადი თუნუქით</t>
  </si>
  <si>
    <t>ფერადი თუნუქი</t>
  </si>
  <si>
    <t>,12-8-5</t>
  </si>
  <si>
    <t>მე-3 სართულის ღია აივანზე შავი შეფიცვრის მოწყობა შემდგომში საყალიბე ლამინირებული ფანერის დაგებით</t>
  </si>
  <si>
    <t>ხის ფიცარი</t>
  </si>
  <si>
    <t>ლამინირებული ფანერა</t>
  </si>
  <si>
    <t>საიზოლაციო ფენის მოწყობა რუბეროიდით</t>
  </si>
  <si>
    <t>რუბეროიდი</t>
  </si>
  <si>
    <t>ცემენტის მოჭიმვის მოწყობა სისიქით 30 მმ</t>
  </si>
  <si>
    <t xml:space="preserve">ლითონკონსტრუქციების დამზადება-მონტაჟი საჩეხის გადასახურავად მილკვადრატებით </t>
  </si>
  <si>
    <t>მილკვადრატი 60*80*3</t>
  </si>
  <si>
    <t>მილკვადრატი 30*40*2</t>
  </si>
  <si>
    <t>ელექტროდი 3 მმ</t>
  </si>
  <si>
    <t>საჩეხის გადახურვა ფერადი პროფილირებული თუნუქით</t>
  </si>
  <si>
    <t>პროფილირებული ფერადი თუნუქი</t>
  </si>
  <si>
    <t>წყალმიმღები მილების დემონტაჟი-მონტაჟი</t>
  </si>
  <si>
    <t>ხარაჩოს ქირავნობის ღირებულება</t>
  </si>
  <si>
    <t>თავი III</t>
  </si>
  <si>
    <t>გათბობის სისტემის მონტაჟი (ქვაბი 24 კვტ, პანელური რადიატორი L=0.8 მ - 6 ცალი; L=1.2 მ - 1ცალი; მილგაყვანილობა ფიტინგებით)</t>
  </si>
  <si>
    <t>კომპ.</t>
  </si>
  <si>
    <t>თავი IV</t>
  </si>
  <si>
    <t>200 მ2</t>
  </si>
  <si>
    <t>შიდა ელ. გაყვანილობის სისტემის მონტაჟი (როზეტი 26 ცალი, ცამრთველი 12 ცალი, ჭერის პლაფონური სანათები 20 ცალი, ავტომატები, კაბელ-გაყვანილობა.)</t>
  </si>
  <si>
    <t>თავი V</t>
  </si>
  <si>
    <t>წყალმომარაგება-კანალიზაციის, ვენტილაციის სისტემების მონტაჟი (ორი ხელსაბანი კომპლექტში, ორი ტუალეტი კომპლექტში, ერთი კომპლექტი საშხაპე პადდონით, ორი საშრობი, ორი ჭერის ვენტილატორი, მოლგაყვანილობა ფიტინგებით)</t>
  </si>
  <si>
    <t>თავი I მიწის სამუშაოები</t>
  </si>
  <si>
    <t>მიწის მოთხრა და გადაზიდვა</t>
  </si>
  <si>
    <t>ბეტონის იატაკის მოწყობა</t>
  </si>
  <si>
    <t>კედლების დაშენება ბლოკით</t>
  </si>
  <si>
    <t>ბლოკი</t>
  </si>
  <si>
    <t>მონოლითური რკინა ბეტონის სარტყლის მოწყობა</t>
  </si>
  <si>
    <t>არმატურა</t>
  </si>
  <si>
    <t>სახურავის ჰიდროიზოლაცია ლინოკრომით</t>
  </si>
  <si>
    <t>ლინოკრომი</t>
  </si>
  <si>
    <t>მეტალოპლასმასის ფანჯრები და კარი</t>
  </si>
  <si>
    <t>კიბის მოწყობა რკინით მილ-კუთხოვანი კონსტრუქციით</t>
  </si>
  <si>
    <t>მილ-კუთხოვანი რკინის მასალა</t>
  </si>
  <si>
    <t>ღორღის გაშლა</t>
  </si>
  <si>
    <t xml:space="preserve">თავი 2 </t>
  </si>
  <si>
    <t>ღორღი</t>
  </si>
  <si>
    <t>ბეტონი 7 სმ მ-200</t>
  </si>
  <si>
    <t>ბეტონი მ-200</t>
  </si>
  <si>
    <t>გადახურვის მოწყობა მონოლითური რკინა-ბეტონით</t>
  </si>
  <si>
    <t>მეტალოპლასმასის ფანჯრები და კარი, ფერადი</t>
  </si>
  <si>
    <t>თავი 3, ელექტრობა</t>
  </si>
  <si>
    <t>შიდა ელ. გაყვანილობის სისტემის მონტაჟი (როზეტი 3 ცალი, ჩამრთველი 2 ცალი, ჭერის პლაფონური სანათები 3 ცალი, ავტომატები, კაბელ გაყვანილობა)</t>
  </si>
  <si>
    <t>კომპ</t>
  </si>
  <si>
    <t>მეტალოპლასმასის ფანჯრებზე დამცავი ბადეების მოწყობა</t>
  </si>
  <si>
    <t>დამცავი ბადეები კომპლექსში</t>
  </si>
  <si>
    <t>1. ძირითადი შენობის სამშენებლო/სარემონტო სამუშაოები</t>
  </si>
  <si>
    <t>2. დამხმარე ნაგებობის სამშენებლო-სარემონტო
სამუშაოები</t>
  </si>
  <si>
    <t>სულ ძირითადი შენობის ჯამი</t>
  </si>
  <si>
    <t>სულ დამხმარე შენობის ჯამი</t>
  </si>
  <si>
    <t>%</t>
  </si>
  <si>
    <t>სულ პროექტის ღირებულება</t>
  </si>
  <si>
    <t>სულ ჯამი</t>
  </si>
</sst>
</file>

<file path=xl/styles.xml><?xml version="1.0" encoding="utf-8"?>
<styleSheet xmlns="http://schemas.openxmlformats.org/spreadsheetml/2006/main">
  <numFmts count="59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р.&quot;#,##0_);\(&quot;р.&quot;#,##0\)"/>
    <numFmt numFmtId="189" formatCode="&quot;р.&quot;#,##0_);[Red]\(&quot;р.&quot;#,##0\)"/>
    <numFmt numFmtId="190" formatCode="&quot;р.&quot;#,##0.00_);\(&quot;р.&quot;#,##0.00\)"/>
    <numFmt numFmtId="191" formatCode="&quot;р.&quot;#,##0.00_);[Red]\(&quot;р.&quot;#,##0.00\)"/>
    <numFmt numFmtId="192" formatCode="_(&quot;р.&quot;* #,##0_);_(&quot;р.&quot;* \(#,##0\);_(&quot;р.&quot;* &quot;-&quot;_);_(@_)"/>
    <numFmt numFmtId="193" formatCode="_(&quot;р.&quot;* #,##0.00_);_(&quot;р.&quot;* \(#,##0.00\);_(&quot;р.&quot;* &quot;-&quot;??_);_(@_)"/>
    <numFmt numFmtId="194" formatCode="0.0000"/>
    <numFmt numFmtId="195" formatCode="0.000"/>
    <numFmt numFmtId="196" formatCode="0.00000"/>
    <numFmt numFmtId="197" formatCode="0.0"/>
    <numFmt numFmtId="198" formatCode="0.000000"/>
    <numFmt numFmtId="199" formatCode="0.0000000"/>
    <numFmt numFmtId="200" formatCode="_-* #,##0.0_р_._-;\-* #,##0.0_р_._-;_-* &quot;-&quot;??_р_._-;_-@_-"/>
    <numFmt numFmtId="201" formatCode="_-* #,##0_р_._-;\-* #,##0_р_._-;_-* &quot;-&quot;??_р_._-;_-@_-"/>
    <numFmt numFmtId="202" formatCode="_-* #,##0.000_р_._-;\-* #,##0.000_р_._-;_-* &quot;-&quot;??_р_._-;_-@_-"/>
    <numFmt numFmtId="203" formatCode="_-* #,##0.0000_р_._-;\-* #,##0.0000_р_._-;_-* &quot;-&quot;??_р_._-;_-@_-"/>
    <numFmt numFmtId="204" formatCode="_-* #,##0.00000_р_._-;\-* #,##0.00000_р_._-;_-* &quot;-&quot;??_р_._-;_-@_-"/>
    <numFmt numFmtId="205" formatCode="_-* #,##0.000000_р_._-;\-* #,##0.000000_р_._-;_-* &quot;-&quot;??_р_._-;_-@_-"/>
    <numFmt numFmtId="206" formatCode="_-* #,##0.0000000_р_._-;\-* #,##0.0000000_р_._-;_-* &quot;-&quot;??_р_._-;_-@_-"/>
    <numFmt numFmtId="207" formatCode="#,##0.0"/>
    <numFmt numFmtId="208" formatCode="#,##0.000"/>
    <numFmt numFmtId="209" formatCode="#,##0.0000"/>
    <numFmt numFmtId="210" formatCode="#,##0.00000"/>
    <numFmt numFmtId="211" formatCode="[$-409]dddd\,\ mmmm\ dd\,\ yyyy"/>
    <numFmt numFmtId="212" formatCode="[$-409]h:mm:ss\ AM/PM"/>
    <numFmt numFmtId="213" formatCode="###0;###0"/>
    <numFmt numFmtId="214" formatCode="[$-409]dddd\,\ d\ mmmm\,\ yyyy"/>
  </numFmts>
  <fonts count="69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10"/>
      <color indexed="16"/>
      <name val="Cambria"/>
      <family val="1"/>
    </font>
    <font>
      <sz val="11"/>
      <name val="Cambria"/>
      <family val="1"/>
    </font>
    <font>
      <b/>
      <sz val="8"/>
      <name val="Calibri"/>
      <family val="1"/>
    </font>
    <font>
      <b/>
      <sz val="11"/>
      <name val="Cambria"/>
      <family val="1"/>
    </font>
    <font>
      <sz val="8"/>
      <name val="Calibri"/>
      <family val="1"/>
    </font>
    <font>
      <b/>
      <sz val="16"/>
      <name val="Cambria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1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1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1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1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1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1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2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2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2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2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5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52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52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52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2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2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52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52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3" fillId="4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4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55" fillId="47" borderId="3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58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59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60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50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62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3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65" fillId="45" borderId="15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center"/>
    </xf>
    <xf numFmtId="0" fontId="24" fillId="0" borderId="0" xfId="414" applyFont="1" applyFill="1" applyBorder="1" applyAlignment="1">
      <alignment vertical="center"/>
      <protection/>
    </xf>
    <xf numFmtId="0" fontId="40" fillId="0" borderId="0" xfId="0" applyFont="1" applyFill="1" applyBorder="1" applyAlignment="1">
      <alignment horizontal="left" vertical="top" wrapText="1"/>
    </xf>
    <xf numFmtId="0" fontId="40" fillId="0" borderId="0" xfId="0" applyNumberFormat="1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vertical="top" wrapText="1"/>
    </xf>
    <xf numFmtId="2" fontId="40" fillId="0" borderId="0" xfId="0" applyNumberFormat="1" applyFont="1" applyFill="1" applyBorder="1" applyAlignment="1">
      <alignment vertical="top" wrapText="1"/>
    </xf>
    <xf numFmtId="0" fontId="40" fillId="0" borderId="0" xfId="0" applyNumberFormat="1" applyFont="1" applyFill="1" applyBorder="1" applyAlignment="1">
      <alignment vertical="top" wrapText="1"/>
    </xf>
    <xf numFmtId="1" fontId="41" fillId="0" borderId="0" xfId="0" applyNumberFormat="1" applyFont="1" applyFill="1" applyBorder="1" applyAlignment="1">
      <alignment horizontal="center" vertical="top" wrapText="1"/>
    </xf>
    <xf numFmtId="3" fontId="42" fillId="0" borderId="0" xfId="0" applyNumberFormat="1" applyFont="1" applyFill="1" applyBorder="1" applyAlignment="1">
      <alignment horizontal="center" vertical="top" wrapText="1"/>
    </xf>
    <xf numFmtId="2" fontId="42" fillId="0" borderId="0" xfId="0" applyNumberFormat="1" applyFont="1" applyFill="1" applyBorder="1" applyAlignment="1">
      <alignment horizontal="center" vertical="top" wrapText="1"/>
    </xf>
    <xf numFmtId="0" fontId="40" fillId="0" borderId="19" xfId="0" applyFont="1" applyFill="1" applyBorder="1" applyAlignment="1">
      <alignment vertical="top" wrapText="1"/>
    </xf>
    <xf numFmtId="0" fontId="40" fillId="0" borderId="20" xfId="0" applyFont="1" applyFill="1" applyBorder="1" applyAlignment="1">
      <alignment horizontal="center" vertical="center" wrapText="1"/>
    </xf>
    <xf numFmtId="49" fontId="40" fillId="0" borderId="20" xfId="0" applyNumberFormat="1" applyFont="1" applyFill="1" applyBorder="1" applyAlignment="1">
      <alignment horizontal="center" vertical="center" wrapText="1"/>
    </xf>
    <xf numFmtId="2" fontId="40" fillId="0" borderId="20" xfId="0" applyNumberFormat="1" applyFont="1" applyFill="1" applyBorder="1" applyAlignment="1">
      <alignment horizontal="center" vertical="center" wrapText="1"/>
    </xf>
    <xf numFmtId="0" fontId="40" fillId="0" borderId="20" xfId="0" applyNumberFormat="1" applyFont="1" applyFill="1" applyBorder="1" applyAlignment="1">
      <alignment horizontal="center" vertical="center" wrapText="1"/>
    </xf>
    <xf numFmtId="0" fontId="40" fillId="0" borderId="20" xfId="0" applyFont="1" applyFill="1" applyBorder="1" applyAlignment="1" quotePrefix="1">
      <alignment horizontal="center" vertical="top" wrapText="1"/>
    </xf>
    <xf numFmtId="0" fontId="40" fillId="0" borderId="0" xfId="315" applyFont="1" applyFill="1" applyBorder="1" applyAlignment="1">
      <alignment horizontal="center" vertical="center"/>
      <protection/>
    </xf>
    <xf numFmtId="0" fontId="44" fillId="0" borderId="0" xfId="315" applyFont="1" applyFill="1" applyBorder="1">
      <alignment/>
      <protection/>
    </xf>
    <xf numFmtId="0" fontId="43" fillId="0" borderId="0" xfId="315" applyFont="1" applyFill="1" applyBorder="1" applyAlignment="1">
      <alignment horizontal="center" vertical="center" wrapText="1"/>
      <protection/>
    </xf>
    <xf numFmtId="9" fontId="40" fillId="0" borderId="0" xfId="315" applyNumberFormat="1" applyFont="1" applyFill="1" applyBorder="1" applyAlignment="1">
      <alignment horizontal="center" vertical="center" wrapText="1"/>
      <protection/>
    </xf>
    <xf numFmtId="2" fontId="43" fillId="0" borderId="0" xfId="315" applyNumberFormat="1" applyFont="1" applyFill="1" applyBorder="1" applyAlignment="1">
      <alignment horizontal="center" vertical="center" wrapText="1"/>
      <protection/>
    </xf>
    <xf numFmtId="2" fontId="45" fillId="0" borderId="0" xfId="315" applyNumberFormat="1" applyFont="1" applyFill="1" applyBorder="1" applyAlignment="1">
      <alignment horizontal="center" vertical="center" wrapText="1"/>
      <protection/>
    </xf>
    <xf numFmtId="0" fontId="23" fillId="0" borderId="20" xfId="0" applyFont="1" applyFill="1" applyBorder="1" applyAlignment="1">
      <alignment horizontal="center" vertical="center" wrapText="1"/>
    </xf>
    <xf numFmtId="2" fontId="23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 vertical="center"/>
    </xf>
    <xf numFmtId="0" fontId="40" fillId="55" borderId="20" xfId="0" applyFont="1" applyFill="1" applyBorder="1" applyAlignment="1" quotePrefix="1">
      <alignment horizontal="center" vertical="top" wrapText="1"/>
    </xf>
    <xf numFmtId="0" fontId="23" fillId="55" borderId="20" xfId="0" applyFont="1" applyFill="1" applyBorder="1" applyAlignment="1">
      <alignment horizontal="center" vertical="center" wrapText="1"/>
    </xf>
    <xf numFmtId="0" fontId="40" fillId="55" borderId="20" xfId="0" applyFont="1" applyFill="1" applyBorder="1" applyAlignment="1" quotePrefix="1">
      <alignment horizontal="center" vertical="center" wrapText="1"/>
    </xf>
    <xf numFmtId="0" fontId="40" fillId="0" borderId="0" xfId="315" applyFont="1" applyFill="1" applyBorder="1" applyAlignment="1">
      <alignment horizontal="left" vertical="center" wrapText="1"/>
      <protection/>
    </xf>
    <xf numFmtId="2" fontId="40" fillId="0" borderId="0" xfId="315" applyNumberFormat="1" applyFont="1" applyFill="1" applyBorder="1" applyAlignment="1">
      <alignment horizontal="center" vertical="center" wrapText="1"/>
      <protection/>
    </xf>
    <xf numFmtId="0" fontId="46" fillId="0" borderId="20" xfId="0" applyFont="1" applyFill="1" applyBorder="1" applyAlignment="1" quotePrefix="1">
      <alignment horizontal="center" vertical="top" wrapText="1"/>
    </xf>
    <xf numFmtId="0" fontId="46" fillId="0" borderId="20" xfId="0" applyNumberFormat="1" applyFont="1" applyFill="1" applyBorder="1" applyAlignment="1" quotePrefix="1">
      <alignment horizontal="center" vertical="top" wrapText="1"/>
    </xf>
    <xf numFmtId="49" fontId="46" fillId="0" borderId="20" xfId="0" applyNumberFormat="1" applyFont="1" applyFill="1" applyBorder="1" applyAlignment="1">
      <alignment horizontal="center" vertical="top" wrapText="1"/>
    </xf>
    <xf numFmtId="1" fontId="46" fillId="0" borderId="20" xfId="0" applyNumberFormat="1" applyFont="1" applyFill="1" applyBorder="1" applyAlignment="1" quotePrefix="1">
      <alignment horizontal="center" vertical="top" wrapText="1"/>
    </xf>
    <xf numFmtId="2" fontId="24" fillId="0" borderId="20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2" fontId="24" fillId="0" borderId="20" xfId="0" applyNumberFormat="1" applyFont="1" applyFill="1" applyBorder="1" applyAlignment="1">
      <alignment horizontal="left" vertical="center" wrapText="1"/>
    </xf>
    <xf numFmtId="2" fontId="47" fillId="0" borderId="20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vertical="center" wrapText="1"/>
    </xf>
    <xf numFmtId="2" fontId="24" fillId="0" borderId="20" xfId="0" applyNumberFormat="1" applyFont="1" applyFill="1" applyBorder="1" applyAlignment="1">
      <alignment vertical="center" wrapText="1"/>
    </xf>
    <xf numFmtId="9" fontId="24" fillId="0" borderId="20" xfId="387" applyFont="1" applyFill="1" applyBorder="1" applyAlignment="1">
      <alignment horizontal="center" vertical="center" wrapText="1"/>
    </xf>
    <xf numFmtId="9" fontId="25" fillId="0" borderId="20" xfId="387" applyFont="1" applyFill="1" applyBorder="1" applyAlignment="1">
      <alignment horizontal="center" vertical="center" wrapText="1"/>
    </xf>
    <xf numFmtId="2" fontId="49" fillId="0" borderId="20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vertical="center" wrapText="1"/>
    </xf>
    <xf numFmtId="2" fontId="25" fillId="0" borderId="20" xfId="0" applyNumberFormat="1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top" wrapText="1"/>
    </xf>
    <xf numFmtId="0" fontId="50" fillId="0" borderId="0" xfId="414" applyFont="1" applyFill="1" applyAlignment="1">
      <alignment horizontal="center" vertical="center" wrapText="1"/>
      <protection/>
    </xf>
    <xf numFmtId="0" fontId="50" fillId="0" borderId="0" xfId="414" applyFont="1" applyFill="1" applyAlignment="1">
      <alignment horizontal="center" vertical="center"/>
      <protection/>
    </xf>
    <xf numFmtId="0" fontId="48" fillId="0" borderId="0" xfId="315" applyFont="1" applyFill="1" applyBorder="1" applyAlignment="1">
      <alignment horizontal="center" vertical="center" wrapText="1"/>
      <protection/>
    </xf>
    <xf numFmtId="2" fontId="25" fillId="0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vertical="center" wrapText="1"/>
    </xf>
    <xf numFmtId="2" fontId="47" fillId="0" borderId="0" xfId="0" applyNumberFormat="1" applyFont="1" applyFill="1" applyBorder="1" applyAlignment="1">
      <alignment horizontal="center" vertical="center" wrapText="1"/>
    </xf>
    <xf numFmtId="9" fontId="25" fillId="0" borderId="0" xfId="387" applyFont="1" applyFill="1" applyBorder="1" applyAlignment="1">
      <alignment horizontal="center" vertical="center" wrapText="1"/>
    </xf>
    <xf numFmtId="0" fontId="40" fillId="56" borderId="20" xfId="0" applyFont="1" applyFill="1" applyBorder="1" applyAlignment="1">
      <alignment horizontal="center" vertical="center" wrapText="1"/>
    </xf>
    <xf numFmtId="2" fontId="47" fillId="56" borderId="20" xfId="0" applyNumberFormat="1" applyFont="1" applyFill="1" applyBorder="1" applyAlignment="1">
      <alignment horizontal="center" vertical="center" wrapText="1"/>
    </xf>
    <xf numFmtId="2" fontId="25" fillId="56" borderId="20" xfId="0" applyNumberFormat="1" applyFont="1" applyFill="1" applyBorder="1" applyAlignment="1">
      <alignment horizontal="center" vertical="center" wrapText="1"/>
    </xf>
    <xf numFmtId="0" fontId="40" fillId="56" borderId="20" xfId="315" applyFont="1" applyFill="1" applyBorder="1" applyAlignment="1">
      <alignment horizontal="center" vertical="center"/>
      <protection/>
    </xf>
    <xf numFmtId="0" fontId="44" fillId="56" borderId="20" xfId="315" applyFont="1" applyFill="1" applyBorder="1">
      <alignment/>
      <protection/>
    </xf>
    <xf numFmtId="2" fontId="45" fillId="56" borderId="20" xfId="315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vertical="center"/>
    </xf>
    <xf numFmtId="4" fontId="25" fillId="0" borderId="20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left" vertical="center" wrapText="1"/>
    </xf>
    <xf numFmtId="4" fontId="43" fillId="56" borderId="20" xfId="315" applyNumberFormat="1" applyFont="1" applyFill="1" applyBorder="1" applyAlignment="1">
      <alignment horizontal="center" vertical="center" wrapText="1"/>
      <protection/>
    </xf>
    <xf numFmtId="4" fontId="25" fillId="0" borderId="20" xfId="0" applyNumberFormat="1" applyFont="1" applyFill="1" applyBorder="1" applyAlignment="1">
      <alignment horizontal="center" vertical="center" wrapText="1"/>
    </xf>
    <xf numFmtId="4" fontId="25" fillId="56" borderId="20" xfId="0" applyNumberFormat="1" applyFont="1" applyFill="1" applyBorder="1" applyAlignment="1">
      <alignment horizontal="center" vertical="center" wrapText="1"/>
    </xf>
    <xf numFmtId="0" fontId="50" fillId="0" borderId="0" xfId="414" applyFont="1" applyFill="1" applyAlignment="1">
      <alignment horizontal="center" vertical="center" wrapText="1"/>
      <protection/>
    </xf>
    <xf numFmtId="0" fontId="50" fillId="0" borderId="0" xfId="414" applyFont="1" applyFill="1" applyAlignment="1">
      <alignment horizontal="center" vertical="center"/>
      <protection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NumberFormat="1" applyFont="1" applyFill="1" applyBorder="1" applyAlignment="1">
      <alignment horizontal="center" vertical="center" wrapText="1"/>
    </xf>
    <xf numFmtId="0" fontId="40" fillId="0" borderId="24" xfId="0" applyNumberFormat="1" applyFont="1" applyFill="1" applyBorder="1" applyAlignment="1">
      <alignment horizontal="center" vertical="center" wrapText="1"/>
    </xf>
    <xf numFmtId="2" fontId="40" fillId="0" borderId="23" xfId="0" applyNumberFormat="1" applyFont="1" applyFill="1" applyBorder="1" applyAlignment="1">
      <alignment horizontal="center" vertical="center" wrapText="1"/>
    </xf>
    <xf numFmtId="2" fontId="40" fillId="0" borderId="24" xfId="0" applyNumberFormat="1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top" wrapText="1"/>
    </xf>
    <xf numFmtId="2" fontId="40" fillId="0" borderId="21" xfId="0" applyNumberFormat="1" applyFont="1" applyFill="1" applyBorder="1" applyAlignment="1">
      <alignment horizontal="center" vertical="center" wrapText="1"/>
    </xf>
    <xf numFmtId="2" fontId="40" fillId="0" borderId="22" xfId="0" applyNumberFormat="1" applyFont="1" applyFill="1" applyBorder="1" applyAlignment="1">
      <alignment horizontal="center" vertical="center" wrapText="1"/>
    </xf>
    <xf numFmtId="2" fontId="25" fillId="56" borderId="23" xfId="0" applyNumberFormat="1" applyFont="1" applyFill="1" applyBorder="1" applyAlignment="1">
      <alignment horizontal="left" vertical="center" wrapText="1"/>
    </xf>
    <xf numFmtId="2" fontId="25" fillId="56" borderId="25" xfId="0" applyNumberFormat="1" applyFont="1" applyFill="1" applyBorder="1" applyAlignment="1">
      <alignment horizontal="left" vertical="center" wrapText="1"/>
    </xf>
    <xf numFmtId="2" fontId="25" fillId="56" borderId="24" xfId="0" applyNumberFormat="1" applyFont="1" applyFill="1" applyBorder="1" applyAlignment="1">
      <alignment horizontal="left" vertical="center" wrapText="1"/>
    </xf>
    <xf numFmtId="0" fontId="43" fillId="56" borderId="23" xfId="315" applyFont="1" applyFill="1" applyBorder="1" applyAlignment="1">
      <alignment horizontal="center" vertical="center" wrapText="1"/>
      <protection/>
    </xf>
    <xf numFmtId="0" fontId="43" fillId="56" borderId="25" xfId="315" applyFont="1" applyFill="1" applyBorder="1" applyAlignment="1">
      <alignment horizontal="center" vertical="center" wrapText="1"/>
      <protection/>
    </xf>
    <xf numFmtId="0" fontId="43" fillId="56" borderId="24" xfId="315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/>
    </xf>
    <xf numFmtId="4" fontId="26" fillId="0" borderId="20" xfId="0" applyNumberFormat="1" applyFont="1" applyFill="1" applyBorder="1" applyAlignment="1">
      <alignment vertical="center"/>
    </xf>
    <xf numFmtId="0" fontId="24" fillId="0" borderId="20" xfId="414" applyFont="1" applyFill="1" applyBorder="1" applyAlignment="1">
      <alignment vertical="center"/>
      <protection/>
    </xf>
    <xf numFmtId="0" fontId="25" fillId="0" borderId="20" xfId="414" applyFont="1" applyFill="1" applyBorder="1" applyAlignment="1">
      <alignment vertical="center"/>
      <protection/>
    </xf>
    <xf numFmtId="0" fontId="24" fillId="0" borderId="20" xfId="414" applyFont="1" applyFill="1" applyBorder="1">
      <alignment/>
      <protection/>
    </xf>
  </cellXfs>
  <cellStyles count="404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40% - Accent1" xfId="63"/>
    <cellStyle name="40% - Accent1 2" xfId="64"/>
    <cellStyle name="40% - Accent1 3" xfId="65"/>
    <cellStyle name="40% - Accent1 4" xfId="66"/>
    <cellStyle name="40% - Accent1 4 2" xfId="67"/>
    <cellStyle name="40% - Accent1 5" xfId="68"/>
    <cellStyle name="40% - Accent1 6" xfId="69"/>
    <cellStyle name="40% - Accent1 7" xfId="70"/>
    <cellStyle name="40% - Accent2" xfId="71"/>
    <cellStyle name="40% - Accent2 2" xfId="72"/>
    <cellStyle name="40% - Accent2 3" xfId="73"/>
    <cellStyle name="40% - Accent2 4" xfId="74"/>
    <cellStyle name="40% - Accent2 4 2" xfId="75"/>
    <cellStyle name="40% - Accent2 5" xfId="76"/>
    <cellStyle name="40% - Accent2 6" xfId="77"/>
    <cellStyle name="40% - Accent2 7" xfId="78"/>
    <cellStyle name="40% - Accent3" xfId="79"/>
    <cellStyle name="40% - Accent3 2" xfId="80"/>
    <cellStyle name="40% - Accent3 3" xfId="81"/>
    <cellStyle name="40% - Accent3 4" xfId="82"/>
    <cellStyle name="40% - Accent3 4 2" xfId="83"/>
    <cellStyle name="40% - Accent3 5" xfId="84"/>
    <cellStyle name="40% - Accent3 6" xfId="85"/>
    <cellStyle name="40% - Accent3 7" xfId="86"/>
    <cellStyle name="40% - Accent4" xfId="87"/>
    <cellStyle name="40% - Accent4 2" xfId="88"/>
    <cellStyle name="40% - Accent4 3" xfId="89"/>
    <cellStyle name="40% - Accent4 4" xfId="90"/>
    <cellStyle name="40% - Accent4 4 2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3" xfId="97"/>
    <cellStyle name="40% - Accent5 4" xfId="98"/>
    <cellStyle name="40% - Accent5 4 2" xfId="99"/>
    <cellStyle name="40% - Accent5 5" xfId="100"/>
    <cellStyle name="40% - Accent5 6" xfId="101"/>
    <cellStyle name="40% - Accent5 7" xfId="102"/>
    <cellStyle name="40% - Accent6" xfId="103"/>
    <cellStyle name="40% - Accent6 2" xfId="104"/>
    <cellStyle name="40% - Accent6 3" xfId="105"/>
    <cellStyle name="40% - Accent6 4" xfId="106"/>
    <cellStyle name="40% - Accent6 4 2" xfId="107"/>
    <cellStyle name="40% - Accent6 5" xfId="108"/>
    <cellStyle name="40% - Accent6 6" xfId="109"/>
    <cellStyle name="40% - Accent6 7" xfId="110"/>
    <cellStyle name="60% - Accent1" xfId="111"/>
    <cellStyle name="60% - Accent1 2" xfId="112"/>
    <cellStyle name="60% - Accent1 3" xfId="113"/>
    <cellStyle name="60% - Accent1 4" xfId="114"/>
    <cellStyle name="60% - Accent1 4 2" xfId="115"/>
    <cellStyle name="60% - Accent1 5" xfId="116"/>
    <cellStyle name="60% - Accent1 6" xfId="117"/>
    <cellStyle name="60% - Accent1 7" xfId="118"/>
    <cellStyle name="60% - Accent2" xfId="119"/>
    <cellStyle name="60% - Accent2 2" xfId="120"/>
    <cellStyle name="60% - Accent2 3" xfId="121"/>
    <cellStyle name="60% - Accent2 4" xfId="122"/>
    <cellStyle name="60% - Accent2 4 2" xfId="123"/>
    <cellStyle name="60% - Accent2 5" xfId="124"/>
    <cellStyle name="60% - Accent2 6" xfId="125"/>
    <cellStyle name="60% - Accent2 7" xfId="126"/>
    <cellStyle name="60% - Accent3" xfId="127"/>
    <cellStyle name="60% - Accent3 2" xfId="128"/>
    <cellStyle name="60% - Accent3 3" xfId="129"/>
    <cellStyle name="60% - Accent3 4" xfId="130"/>
    <cellStyle name="60% - Accent3 4 2" xfId="131"/>
    <cellStyle name="60% - Accent3 5" xfId="132"/>
    <cellStyle name="60% - Accent3 6" xfId="133"/>
    <cellStyle name="60% - Accent3 7" xfId="134"/>
    <cellStyle name="60% - Accent4" xfId="135"/>
    <cellStyle name="60% - Accent4 2" xfId="136"/>
    <cellStyle name="60% - Accent4 3" xfId="137"/>
    <cellStyle name="60% - Accent4 4" xfId="138"/>
    <cellStyle name="60% - Accent4 4 2" xfId="139"/>
    <cellStyle name="60% - Accent4 5" xfId="140"/>
    <cellStyle name="60% - Accent4 6" xfId="141"/>
    <cellStyle name="60% - Accent4 7" xfId="142"/>
    <cellStyle name="60% - Accent5" xfId="143"/>
    <cellStyle name="60% - Accent5 2" xfId="144"/>
    <cellStyle name="60% - Accent5 3" xfId="145"/>
    <cellStyle name="60% - Accent5 4" xfId="146"/>
    <cellStyle name="60% - Accent5 4 2" xfId="147"/>
    <cellStyle name="60% - Accent5 5" xfId="148"/>
    <cellStyle name="60% - Accent5 6" xfId="149"/>
    <cellStyle name="60% - Accent5 7" xfId="150"/>
    <cellStyle name="60% - Accent6" xfId="151"/>
    <cellStyle name="60% - Accent6 2" xfId="152"/>
    <cellStyle name="60% - Accent6 3" xfId="153"/>
    <cellStyle name="60% - Accent6 4" xfId="154"/>
    <cellStyle name="60% - Accent6 4 2" xfId="155"/>
    <cellStyle name="60% - Accent6 5" xfId="156"/>
    <cellStyle name="60% - Accent6 6" xfId="157"/>
    <cellStyle name="60% - Accent6 7" xfId="158"/>
    <cellStyle name="Accent1" xfId="159"/>
    <cellStyle name="Accent1 2" xfId="160"/>
    <cellStyle name="Accent1 3" xfId="161"/>
    <cellStyle name="Accent1 4" xfId="162"/>
    <cellStyle name="Accent1 4 2" xfId="163"/>
    <cellStyle name="Accent1 5" xfId="164"/>
    <cellStyle name="Accent1 6" xfId="165"/>
    <cellStyle name="Accent1 7" xfId="166"/>
    <cellStyle name="Accent2" xfId="167"/>
    <cellStyle name="Accent2 2" xfId="168"/>
    <cellStyle name="Accent2 3" xfId="169"/>
    <cellStyle name="Accent2 4" xfId="170"/>
    <cellStyle name="Accent2 4 2" xfId="171"/>
    <cellStyle name="Accent2 5" xfId="172"/>
    <cellStyle name="Accent2 6" xfId="173"/>
    <cellStyle name="Accent2 7" xfId="174"/>
    <cellStyle name="Accent3" xfId="175"/>
    <cellStyle name="Accent3 2" xfId="176"/>
    <cellStyle name="Accent3 3" xfId="177"/>
    <cellStyle name="Accent3 4" xfId="178"/>
    <cellStyle name="Accent3 4 2" xfId="179"/>
    <cellStyle name="Accent3 5" xfId="180"/>
    <cellStyle name="Accent3 6" xfId="181"/>
    <cellStyle name="Accent3 7" xfId="182"/>
    <cellStyle name="Accent4" xfId="183"/>
    <cellStyle name="Accent4 2" xfId="184"/>
    <cellStyle name="Accent4 3" xfId="185"/>
    <cellStyle name="Accent4 4" xfId="186"/>
    <cellStyle name="Accent4 4 2" xfId="187"/>
    <cellStyle name="Accent4 5" xfId="188"/>
    <cellStyle name="Accent4 6" xfId="189"/>
    <cellStyle name="Accent4 7" xfId="190"/>
    <cellStyle name="Accent5" xfId="191"/>
    <cellStyle name="Accent5 2" xfId="192"/>
    <cellStyle name="Accent5 3" xfId="193"/>
    <cellStyle name="Accent5 4" xfId="194"/>
    <cellStyle name="Accent5 4 2" xfId="195"/>
    <cellStyle name="Accent5 5" xfId="196"/>
    <cellStyle name="Accent5 6" xfId="197"/>
    <cellStyle name="Accent5 7" xfId="198"/>
    <cellStyle name="Accent6" xfId="199"/>
    <cellStyle name="Accent6 2" xfId="200"/>
    <cellStyle name="Accent6 3" xfId="201"/>
    <cellStyle name="Accent6 4" xfId="202"/>
    <cellStyle name="Accent6 4 2" xfId="203"/>
    <cellStyle name="Accent6 5" xfId="204"/>
    <cellStyle name="Accent6 6" xfId="205"/>
    <cellStyle name="Accent6 7" xfId="206"/>
    <cellStyle name="Bad" xfId="207"/>
    <cellStyle name="Bad 2" xfId="208"/>
    <cellStyle name="Bad 3" xfId="209"/>
    <cellStyle name="Bad 4" xfId="210"/>
    <cellStyle name="Bad 4 2" xfId="211"/>
    <cellStyle name="Bad 5" xfId="212"/>
    <cellStyle name="Bad 6" xfId="213"/>
    <cellStyle name="Bad 7" xfId="214"/>
    <cellStyle name="Calculation" xfId="215"/>
    <cellStyle name="Calculation 2" xfId="216"/>
    <cellStyle name="Calculation 3" xfId="217"/>
    <cellStyle name="Calculation 4" xfId="218"/>
    <cellStyle name="Calculation 4 2" xfId="219"/>
    <cellStyle name="Calculation 5" xfId="220"/>
    <cellStyle name="Calculation 6" xfId="221"/>
    <cellStyle name="Calculation 7" xfId="222"/>
    <cellStyle name="Check Cell" xfId="223"/>
    <cellStyle name="Check Cell 2" xfId="224"/>
    <cellStyle name="Check Cell 3" xfId="225"/>
    <cellStyle name="Check Cell 4" xfId="226"/>
    <cellStyle name="Check Cell 4 2" xfId="227"/>
    <cellStyle name="Check Cell 5" xfId="228"/>
    <cellStyle name="Check Cell 6" xfId="229"/>
    <cellStyle name="Check Cell 7" xfId="230"/>
    <cellStyle name="Comma" xfId="231"/>
    <cellStyle name="Comma [0]" xfId="232"/>
    <cellStyle name="Comma 11" xfId="233"/>
    <cellStyle name="Comma 2" xfId="234"/>
    <cellStyle name="Comma 3" xfId="235"/>
    <cellStyle name="Comma 4" xfId="236"/>
    <cellStyle name="Comma 6 2" xfId="237"/>
    <cellStyle name="Currency" xfId="238"/>
    <cellStyle name="Currency [0]" xfId="239"/>
    <cellStyle name="Explanatory Text" xfId="240"/>
    <cellStyle name="Explanatory Text 2" xfId="241"/>
    <cellStyle name="Explanatory Text 3" xfId="242"/>
    <cellStyle name="Explanatory Text 4" xfId="243"/>
    <cellStyle name="Explanatory Text 4 2" xfId="244"/>
    <cellStyle name="Explanatory Text 5" xfId="245"/>
    <cellStyle name="Explanatory Text 6" xfId="246"/>
    <cellStyle name="Explanatory Text 7" xfId="247"/>
    <cellStyle name="Followed Hyperlink" xfId="248"/>
    <cellStyle name="Good" xfId="249"/>
    <cellStyle name="Good 2" xfId="250"/>
    <cellStyle name="Good 3" xfId="251"/>
    <cellStyle name="Good 4" xfId="252"/>
    <cellStyle name="Good 4 2" xfId="253"/>
    <cellStyle name="Good 5" xfId="254"/>
    <cellStyle name="Good 6" xfId="255"/>
    <cellStyle name="Good 7" xfId="256"/>
    <cellStyle name="Heading 1" xfId="257"/>
    <cellStyle name="Heading 1 2" xfId="258"/>
    <cellStyle name="Heading 1 3" xfId="259"/>
    <cellStyle name="Heading 1 4" xfId="260"/>
    <cellStyle name="Heading 1 4 2" xfId="261"/>
    <cellStyle name="Heading 1 5" xfId="262"/>
    <cellStyle name="Heading 1 6" xfId="263"/>
    <cellStyle name="Heading 1 7" xfId="264"/>
    <cellStyle name="Heading 2" xfId="265"/>
    <cellStyle name="Heading 2 2" xfId="266"/>
    <cellStyle name="Heading 2 3" xfId="267"/>
    <cellStyle name="Heading 2 4" xfId="268"/>
    <cellStyle name="Heading 2 4 2" xfId="269"/>
    <cellStyle name="Heading 2 5" xfId="270"/>
    <cellStyle name="Heading 2 6" xfId="271"/>
    <cellStyle name="Heading 2 7" xfId="272"/>
    <cellStyle name="Heading 3" xfId="273"/>
    <cellStyle name="Heading 3 2" xfId="274"/>
    <cellStyle name="Heading 3 3" xfId="275"/>
    <cellStyle name="Heading 3 4" xfId="276"/>
    <cellStyle name="Heading 3 4 2" xfId="277"/>
    <cellStyle name="Heading 3 5" xfId="278"/>
    <cellStyle name="Heading 3 6" xfId="279"/>
    <cellStyle name="Heading 3 7" xfId="280"/>
    <cellStyle name="Heading 4" xfId="281"/>
    <cellStyle name="Heading 4 2" xfId="282"/>
    <cellStyle name="Heading 4 3" xfId="283"/>
    <cellStyle name="Heading 4 4" xfId="284"/>
    <cellStyle name="Heading 4 4 2" xfId="285"/>
    <cellStyle name="Heading 4 5" xfId="286"/>
    <cellStyle name="Heading 4 6" xfId="287"/>
    <cellStyle name="Heading 4 7" xfId="288"/>
    <cellStyle name="Hyperlink" xfId="289"/>
    <cellStyle name="Input" xfId="290"/>
    <cellStyle name="Input 2" xfId="291"/>
    <cellStyle name="Input 3" xfId="292"/>
    <cellStyle name="Input 4" xfId="293"/>
    <cellStyle name="Input 4 2" xfId="294"/>
    <cellStyle name="Input 5" xfId="295"/>
    <cellStyle name="Input 6" xfId="296"/>
    <cellStyle name="Input 7" xfId="297"/>
    <cellStyle name="Linked Cell" xfId="298"/>
    <cellStyle name="Linked Cell 2" xfId="299"/>
    <cellStyle name="Linked Cell 3" xfId="300"/>
    <cellStyle name="Linked Cell 4" xfId="301"/>
    <cellStyle name="Linked Cell 4 2" xfId="302"/>
    <cellStyle name="Linked Cell 5" xfId="303"/>
    <cellStyle name="Linked Cell 6" xfId="304"/>
    <cellStyle name="Linked Cell 7" xfId="305"/>
    <cellStyle name="Neutral" xfId="306"/>
    <cellStyle name="Neutral 2" xfId="307"/>
    <cellStyle name="Neutral 3" xfId="308"/>
    <cellStyle name="Neutral 4" xfId="309"/>
    <cellStyle name="Neutral 4 2" xfId="310"/>
    <cellStyle name="Neutral 5" xfId="311"/>
    <cellStyle name="Neutral 6" xfId="312"/>
    <cellStyle name="Neutral 7" xfId="313"/>
    <cellStyle name="Normal 10" xfId="314"/>
    <cellStyle name="Normal 10 2" xfId="315"/>
    <cellStyle name="Normal 10 2 2" xfId="316"/>
    <cellStyle name="Normal 10 3" xfId="317"/>
    <cellStyle name="Normal 10 4" xfId="318"/>
    <cellStyle name="Normal 10 5" xfId="319"/>
    <cellStyle name="Normal 10 6" xfId="320"/>
    <cellStyle name="Normal 10 7" xfId="321"/>
    <cellStyle name="Normal 10 8" xfId="322"/>
    <cellStyle name="Normal 10 9" xfId="323"/>
    <cellStyle name="Normal 11" xfId="324"/>
    <cellStyle name="Normal 12" xfId="325"/>
    <cellStyle name="Normal 12 2" xfId="326"/>
    <cellStyle name="Normal 12_MCXETA yazarma- Copy" xfId="327"/>
    <cellStyle name="Normal 13" xfId="328"/>
    <cellStyle name="Normal 14 2" xfId="329"/>
    <cellStyle name="Normal 14 3" xfId="330"/>
    <cellStyle name="Normal 14 4" xfId="331"/>
    <cellStyle name="Normal 15" xfId="332"/>
    <cellStyle name="Normal 15 2" xfId="333"/>
    <cellStyle name="Normal 15 3" xfId="334"/>
    <cellStyle name="Normal 16" xfId="335"/>
    <cellStyle name="Normal 17 2" xfId="336"/>
    <cellStyle name="Normal 19 2" xfId="337"/>
    <cellStyle name="Normal 2" xfId="338"/>
    <cellStyle name="Normal 2 2" xfId="339"/>
    <cellStyle name="Normal 2 2 2" xfId="340"/>
    <cellStyle name="Normal 2 2 3" xfId="341"/>
    <cellStyle name="Normal 2 2 4" xfId="342"/>
    <cellStyle name="Normal 2 2 5" xfId="343"/>
    <cellStyle name="Normal 2 2_MCXETA yazarma- Copy" xfId="344"/>
    <cellStyle name="Normal 2 3" xfId="345"/>
    <cellStyle name="Normal 2 4" xfId="346"/>
    <cellStyle name="Normal 2 5" xfId="347"/>
    <cellStyle name="Normal 2 6" xfId="348"/>
    <cellStyle name="Normal 2 7" xfId="349"/>
    <cellStyle name="Normal 2 8" xfId="350"/>
    <cellStyle name="Normal 2_MCXETA yazarma- Copy" xfId="351"/>
    <cellStyle name="Normal 21" xfId="352"/>
    <cellStyle name="Normal 24" xfId="353"/>
    <cellStyle name="Normal 26" xfId="354"/>
    <cellStyle name="Normal 27" xfId="355"/>
    <cellStyle name="Normal 3" xfId="356"/>
    <cellStyle name="Normal 3 2" xfId="357"/>
    <cellStyle name="Normal 31" xfId="358"/>
    <cellStyle name="Normal 4" xfId="359"/>
    <cellStyle name="Normal 5" xfId="360"/>
    <cellStyle name="Normal 6" xfId="361"/>
    <cellStyle name="Normal 7" xfId="362"/>
    <cellStyle name="Normal 8" xfId="363"/>
    <cellStyle name="Normal 8 2" xfId="364"/>
    <cellStyle name="Normal 8_MCXETA yazarma- Copy" xfId="365"/>
    <cellStyle name="Normal 9" xfId="366"/>
    <cellStyle name="Normal 9 2" xfId="367"/>
    <cellStyle name="Normal 9 2 2" xfId="368"/>
    <cellStyle name="Normal 9 2_MCXETA yazarma- Copy" xfId="369"/>
    <cellStyle name="Normal 9_MCXETA yazarma- Copy" xfId="370"/>
    <cellStyle name="Note" xfId="371"/>
    <cellStyle name="Note 2" xfId="372"/>
    <cellStyle name="Note 3" xfId="373"/>
    <cellStyle name="Note 4" xfId="374"/>
    <cellStyle name="Note 4 2" xfId="375"/>
    <cellStyle name="Note 5" xfId="376"/>
    <cellStyle name="Note 6" xfId="377"/>
    <cellStyle name="Note 7" xfId="378"/>
    <cellStyle name="Output" xfId="379"/>
    <cellStyle name="Output 2" xfId="380"/>
    <cellStyle name="Output 3" xfId="381"/>
    <cellStyle name="Output 4" xfId="382"/>
    <cellStyle name="Output 4 2" xfId="383"/>
    <cellStyle name="Output 5" xfId="384"/>
    <cellStyle name="Output 6" xfId="385"/>
    <cellStyle name="Output 7" xfId="386"/>
    <cellStyle name="Percent" xfId="387"/>
    <cellStyle name="Percent 2" xfId="388"/>
    <cellStyle name="Style 1" xfId="389"/>
    <cellStyle name="Title" xfId="390"/>
    <cellStyle name="Title 2" xfId="391"/>
    <cellStyle name="Title 3" xfId="392"/>
    <cellStyle name="Title 4" xfId="393"/>
    <cellStyle name="Title 4 2" xfId="394"/>
    <cellStyle name="Title 5" xfId="395"/>
    <cellStyle name="Title 6" xfId="396"/>
    <cellStyle name="Title 7" xfId="397"/>
    <cellStyle name="Total" xfId="398"/>
    <cellStyle name="Total 2" xfId="399"/>
    <cellStyle name="Total 3" xfId="400"/>
    <cellStyle name="Total 4" xfId="401"/>
    <cellStyle name="Total 4 2" xfId="402"/>
    <cellStyle name="Total 5" xfId="403"/>
    <cellStyle name="Total 6" xfId="404"/>
    <cellStyle name="Total 7" xfId="405"/>
    <cellStyle name="Warning Text" xfId="406"/>
    <cellStyle name="Warning Text 2" xfId="407"/>
    <cellStyle name="Warning Text 3" xfId="408"/>
    <cellStyle name="Warning Text 4" xfId="409"/>
    <cellStyle name="Warning Text 4 2" xfId="410"/>
    <cellStyle name="Warning Text 5" xfId="411"/>
    <cellStyle name="Warning Text 6" xfId="412"/>
    <cellStyle name="Warning Text 7" xfId="413"/>
    <cellStyle name="Обычный 2" xfId="414"/>
    <cellStyle name="Обычный_SAN2008-I" xfId="415"/>
    <cellStyle name="Финансовый 2" xfId="416"/>
    <cellStyle name="Финансовый 2 2" xfId="4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790575</xdr:colOff>
      <xdr:row>174</xdr:row>
      <xdr:rowOff>0</xdr:rowOff>
    </xdr:from>
    <xdr:ext cx="209550" cy="257175"/>
    <xdr:sp>
      <xdr:nvSpPr>
        <xdr:cNvPr id="1" name="TextBox 1"/>
        <xdr:cNvSpPr txBox="1">
          <a:spLocks noChangeArrowheads="1"/>
        </xdr:cNvSpPr>
      </xdr:nvSpPr>
      <xdr:spPr>
        <a:xfrm>
          <a:off x="12011025" y="447960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790575</xdr:colOff>
      <xdr:row>174</xdr:row>
      <xdr:rowOff>0</xdr:rowOff>
    </xdr:from>
    <xdr:ext cx="209550" cy="257175"/>
    <xdr:sp>
      <xdr:nvSpPr>
        <xdr:cNvPr id="2" name="TextBox 2"/>
        <xdr:cNvSpPr txBox="1">
          <a:spLocks noChangeArrowheads="1"/>
        </xdr:cNvSpPr>
      </xdr:nvSpPr>
      <xdr:spPr>
        <a:xfrm>
          <a:off x="12011025" y="447960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790575</xdr:colOff>
      <xdr:row>174</xdr:row>
      <xdr:rowOff>0</xdr:rowOff>
    </xdr:from>
    <xdr:ext cx="209550" cy="257175"/>
    <xdr:sp>
      <xdr:nvSpPr>
        <xdr:cNvPr id="3" name="TextBox 3"/>
        <xdr:cNvSpPr txBox="1">
          <a:spLocks noChangeArrowheads="1"/>
        </xdr:cNvSpPr>
      </xdr:nvSpPr>
      <xdr:spPr>
        <a:xfrm>
          <a:off x="12011025" y="447960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381000</xdr:colOff>
      <xdr:row>174</xdr:row>
      <xdr:rowOff>0</xdr:rowOff>
    </xdr:from>
    <xdr:ext cx="219075" cy="257175"/>
    <xdr:sp>
      <xdr:nvSpPr>
        <xdr:cNvPr id="4" name="TextBox 4"/>
        <xdr:cNvSpPr txBox="1">
          <a:spLocks noChangeArrowheads="1"/>
        </xdr:cNvSpPr>
      </xdr:nvSpPr>
      <xdr:spPr>
        <a:xfrm>
          <a:off x="11601450" y="44796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381000</xdr:colOff>
      <xdr:row>174</xdr:row>
      <xdr:rowOff>0</xdr:rowOff>
    </xdr:from>
    <xdr:ext cx="219075" cy="257175"/>
    <xdr:sp>
      <xdr:nvSpPr>
        <xdr:cNvPr id="5" name="TextBox 5"/>
        <xdr:cNvSpPr txBox="1">
          <a:spLocks noChangeArrowheads="1"/>
        </xdr:cNvSpPr>
      </xdr:nvSpPr>
      <xdr:spPr>
        <a:xfrm>
          <a:off x="11601450" y="44796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400050</xdr:colOff>
      <xdr:row>174</xdr:row>
      <xdr:rowOff>0</xdr:rowOff>
    </xdr:from>
    <xdr:ext cx="219075" cy="257175"/>
    <xdr:sp>
      <xdr:nvSpPr>
        <xdr:cNvPr id="6" name="TextBox 6"/>
        <xdr:cNvSpPr txBox="1">
          <a:spLocks noChangeArrowheads="1"/>
        </xdr:cNvSpPr>
      </xdr:nvSpPr>
      <xdr:spPr>
        <a:xfrm>
          <a:off x="11620500" y="44796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400050</xdr:colOff>
      <xdr:row>174</xdr:row>
      <xdr:rowOff>0</xdr:rowOff>
    </xdr:from>
    <xdr:ext cx="219075" cy="257175"/>
    <xdr:sp>
      <xdr:nvSpPr>
        <xdr:cNvPr id="7" name="TextBox 7"/>
        <xdr:cNvSpPr txBox="1">
          <a:spLocks noChangeArrowheads="1"/>
        </xdr:cNvSpPr>
      </xdr:nvSpPr>
      <xdr:spPr>
        <a:xfrm>
          <a:off x="11620500" y="44796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790575</xdr:colOff>
      <xdr:row>174</xdr:row>
      <xdr:rowOff>0</xdr:rowOff>
    </xdr:from>
    <xdr:ext cx="209550" cy="257175"/>
    <xdr:sp>
      <xdr:nvSpPr>
        <xdr:cNvPr id="8" name="TextBox 8"/>
        <xdr:cNvSpPr txBox="1">
          <a:spLocks noChangeArrowheads="1"/>
        </xdr:cNvSpPr>
      </xdr:nvSpPr>
      <xdr:spPr>
        <a:xfrm>
          <a:off x="12011025" y="447960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790575</xdr:colOff>
      <xdr:row>175</xdr:row>
      <xdr:rowOff>0</xdr:rowOff>
    </xdr:from>
    <xdr:ext cx="209550" cy="257175"/>
    <xdr:sp>
      <xdr:nvSpPr>
        <xdr:cNvPr id="9" name="TextBox 9"/>
        <xdr:cNvSpPr txBox="1">
          <a:spLocks noChangeArrowheads="1"/>
        </xdr:cNvSpPr>
      </xdr:nvSpPr>
      <xdr:spPr>
        <a:xfrm>
          <a:off x="12011025" y="449865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790575</xdr:colOff>
      <xdr:row>175</xdr:row>
      <xdr:rowOff>0</xdr:rowOff>
    </xdr:from>
    <xdr:ext cx="209550" cy="257175"/>
    <xdr:sp>
      <xdr:nvSpPr>
        <xdr:cNvPr id="10" name="TextBox 10"/>
        <xdr:cNvSpPr txBox="1">
          <a:spLocks noChangeArrowheads="1"/>
        </xdr:cNvSpPr>
      </xdr:nvSpPr>
      <xdr:spPr>
        <a:xfrm>
          <a:off x="12011025" y="449865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790575</xdr:colOff>
      <xdr:row>175</xdr:row>
      <xdr:rowOff>0</xdr:rowOff>
    </xdr:from>
    <xdr:ext cx="209550" cy="257175"/>
    <xdr:sp>
      <xdr:nvSpPr>
        <xdr:cNvPr id="11" name="TextBox 11"/>
        <xdr:cNvSpPr txBox="1">
          <a:spLocks noChangeArrowheads="1"/>
        </xdr:cNvSpPr>
      </xdr:nvSpPr>
      <xdr:spPr>
        <a:xfrm>
          <a:off x="12011025" y="449865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790575</xdr:colOff>
      <xdr:row>175</xdr:row>
      <xdr:rowOff>0</xdr:rowOff>
    </xdr:from>
    <xdr:ext cx="209550" cy="257175"/>
    <xdr:sp>
      <xdr:nvSpPr>
        <xdr:cNvPr id="12" name="TextBox 12"/>
        <xdr:cNvSpPr txBox="1">
          <a:spLocks noChangeArrowheads="1"/>
        </xdr:cNvSpPr>
      </xdr:nvSpPr>
      <xdr:spPr>
        <a:xfrm>
          <a:off x="12011025" y="449865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790575</xdr:colOff>
      <xdr:row>175</xdr:row>
      <xdr:rowOff>0</xdr:rowOff>
    </xdr:from>
    <xdr:ext cx="209550" cy="257175"/>
    <xdr:sp>
      <xdr:nvSpPr>
        <xdr:cNvPr id="13" name="TextBox 13"/>
        <xdr:cNvSpPr txBox="1">
          <a:spLocks noChangeArrowheads="1"/>
        </xdr:cNvSpPr>
      </xdr:nvSpPr>
      <xdr:spPr>
        <a:xfrm>
          <a:off x="12011025" y="449865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790575</xdr:colOff>
      <xdr:row>175</xdr:row>
      <xdr:rowOff>0</xdr:rowOff>
    </xdr:from>
    <xdr:ext cx="209550" cy="257175"/>
    <xdr:sp>
      <xdr:nvSpPr>
        <xdr:cNvPr id="14" name="TextBox 14"/>
        <xdr:cNvSpPr txBox="1">
          <a:spLocks noChangeArrowheads="1"/>
        </xdr:cNvSpPr>
      </xdr:nvSpPr>
      <xdr:spPr>
        <a:xfrm>
          <a:off x="12011025" y="449865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790575</xdr:colOff>
      <xdr:row>175</xdr:row>
      <xdr:rowOff>0</xdr:rowOff>
    </xdr:from>
    <xdr:ext cx="209550" cy="257175"/>
    <xdr:sp>
      <xdr:nvSpPr>
        <xdr:cNvPr id="15" name="TextBox 15"/>
        <xdr:cNvSpPr txBox="1">
          <a:spLocks noChangeArrowheads="1"/>
        </xdr:cNvSpPr>
      </xdr:nvSpPr>
      <xdr:spPr>
        <a:xfrm>
          <a:off x="12011025" y="449865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790575</xdr:colOff>
      <xdr:row>175</xdr:row>
      <xdr:rowOff>0</xdr:rowOff>
    </xdr:from>
    <xdr:ext cx="209550" cy="257175"/>
    <xdr:sp>
      <xdr:nvSpPr>
        <xdr:cNvPr id="16" name="TextBox 16"/>
        <xdr:cNvSpPr txBox="1">
          <a:spLocks noChangeArrowheads="1"/>
        </xdr:cNvSpPr>
      </xdr:nvSpPr>
      <xdr:spPr>
        <a:xfrm>
          <a:off x="12011025" y="449865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790575</xdr:colOff>
      <xdr:row>175</xdr:row>
      <xdr:rowOff>0</xdr:rowOff>
    </xdr:from>
    <xdr:ext cx="209550" cy="257175"/>
    <xdr:sp>
      <xdr:nvSpPr>
        <xdr:cNvPr id="17" name="TextBox 17"/>
        <xdr:cNvSpPr txBox="1">
          <a:spLocks noChangeArrowheads="1"/>
        </xdr:cNvSpPr>
      </xdr:nvSpPr>
      <xdr:spPr>
        <a:xfrm>
          <a:off x="12011025" y="449865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790575</xdr:colOff>
      <xdr:row>175</xdr:row>
      <xdr:rowOff>0</xdr:rowOff>
    </xdr:from>
    <xdr:ext cx="209550" cy="257175"/>
    <xdr:sp>
      <xdr:nvSpPr>
        <xdr:cNvPr id="18" name="TextBox 18"/>
        <xdr:cNvSpPr txBox="1">
          <a:spLocks noChangeArrowheads="1"/>
        </xdr:cNvSpPr>
      </xdr:nvSpPr>
      <xdr:spPr>
        <a:xfrm>
          <a:off x="12011025" y="449865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790575</xdr:colOff>
      <xdr:row>175</xdr:row>
      <xdr:rowOff>0</xdr:rowOff>
    </xdr:from>
    <xdr:ext cx="209550" cy="257175"/>
    <xdr:sp>
      <xdr:nvSpPr>
        <xdr:cNvPr id="19" name="TextBox 19"/>
        <xdr:cNvSpPr txBox="1">
          <a:spLocks noChangeArrowheads="1"/>
        </xdr:cNvSpPr>
      </xdr:nvSpPr>
      <xdr:spPr>
        <a:xfrm>
          <a:off x="12011025" y="449865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790575</xdr:colOff>
      <xdr:row>175</xdr:row>
      <xdr:rowOff>0</xdr:rowOff>
    </xdr:from>
    <xdr:ext cx="209550" cy="257175"/>
    <xdr:sp>
      <xdr:nvSpPr>
        <xdr:cNvPr id="20" name="TextBox 20"/>
        <xdr:cNvSpPr txBox="1">
          <a:spLocks noChangeArrowheads="1"/>
        </xdr:cNvSpPr>
      </xdr:nvSpPr>
      <xdr:spPr>
        <a:xfrm>
          <a:off x="12011025" y="449865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790575</xdr:colOff>
      <xdr:row>175</xdr:row>
      <xdr:rowOff>0</xdr:rowOff>
    </xdr:from>
    <xdr:ext cx="209550" cy="257175"/>
    <xdr:sp>
      <xdr:nvSpPr>
        <xdr:cNvPr id="21" name="TextBox 21"/>
        <xdr:cNvSpPr txBox="1">
          <a:spLocks noChangeArrowheads="1"/>
        </xdr:cNvSpPr>
      </xdr:nvSpPr>
      <xdr:spPr>
        <a:xfrm>
          <a:off x="12011025" y="449865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762000</xdr:colOff>
      <xdr:row>174</xdr:row>
      <xdr:rowOff>0</xdr:rowOff>
    </xdr:from>
    <xdr:ext cx="219075" cy="257175"/>
    <xdr:sp>
      <xdr:nvSpPr>
        <xdr:cNvPr id="22" name="TextBox 22"/>
        <xdr:cNvSpPr txBox="1">
          <a:spLocks noChangeArrowheads="1"/>
        </xdr:cNvSpPr>
      </xdr:nvSpPr>
      <xdr:spPr>
        <a:xfrm>
          <a:off x="11982450" y="44796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762000</xdr:colOff>
      <xdr:row>174</xdr:row>
      <xdr:rowOff>0</xdr:rowOff>
    </xdr:from>
    <xdr:ext cx="219075" cy="257175"/>
    <xdr:sp>
      <xdr:nvSpPr>
        <xdr:cNvPr id="23" name="TextBox 23"/>
        <xdr:cNvSpPr txBox="1">
          <a:spLocks noChangeArrowheads="1"/>
        </xdr:cNvSpPr>
      </xdr:nvSpPr>
      <xdr:spPr>
        <a:xfrm>
          <a:off x="11982450" y="44796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381000</xdr:colOff>
      <xdr:row>174</xdr:row>
      <xdr:rowOff>0</xdr:rowOff>
    </xdr:from>
    <xdr:ext cx="219075" cy="257175"/>
    <xdr:sp>
      <xdr:nvSpPr>
        <xdr:cNvPr id="24" name="TextBox 24"/>
        <xdr:cNvSpPr txBox="1">
          <a:spLocks noChangeArrowheads="1"/>
        </xdr:cNvSpPr>
      </xdr:nvSpPr>
      <xdr:spPr>
        <a:xfrm>
          <a:off x="11601450" y="44796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381000</xdr:colOff>
      <xdr:row>174</xdr:row>
      <xdr:rowOff>0</xdr:rowOff>
    </xdr:from>
    <xdr:ext cx="219075" cy="257175"/>
    <xdr:sp>
      <xdr:nvSpPr>
        <xdr:cNvPr id="25" name="TextBox 25"/>
        <xdr:cNvSpPr txBox="1">
          <a:spLocks noChangeArrowheads="1"/>
        </xdr:cNvSpPr>
      </xdr:nvSpPr>
      <xdr:spPr>
        <a:xfrm>
          <a:off x="11601450" y="44796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400050</xdr:colOff>
      <xdr:row>174</xdr:row>
      <xdr:rowOff>0</xdr:rowOff>
    </xdr:from>
    <xdr:ext cx="219075" cy="257175"/>
    <xdr:sp>
      <xdr:nvSpPr>
        <xdr:cNvPr id="26" name="TextBox 26"/>
        <xdr:cNvSpPr txBox="1">
          <a:spLocks noChangeArrowheads="1"/>
        </xdr:cNvSpPr>
      </xdr:nvSpPr>
      <xdr:spPr>
        <a:xfrm>
          <a:off x="11620500" y="44796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400050</xdr:colOff>
      <xdr:row>174</xdr:row>
      <xdr:rowOff>0</xdr:rowOff>
    </xdr:from>
    <xdr:ext cx="219075" cy="257175"/>
    <xdr:sp>
      <xdr:nvSpPr>
        <xdr:cNvPr id="27" name="TextBox 27"/>
        <xdr:cNvSpPr txBox="1">
          <a:spLocks noChangeArrowheads="1"/>
        </xdr:cNvSpPr>
      </xdr:nvSpPr>
      <xdr:spPr>
        <a:xfrm>
          <a:off x="11620500" y="44796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790575</xdr:colOff>
      <xdr:row>174</xdr:row>
      <xdr:rowOff>0</xdr:rowOff>
    </xdr:from>
    <xdr:ext cx="209550" cy="257175"/>
    <xdr:sp>
      <xdr:nvSpPr>
        <xdr:cNvPr id="28" name="TextBox 1"/>
        <xdr:cNvSpPr txBox="1">
          <a:spLocks noChangeArrowheads="1"/>
        </xdr:cNvSpPr>
      </xdr:nvSpPr>
      <xdr:spPr>
        <a:xfrm>
          <a:off x="12011025" y="447960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790575</xdr:colOff>
      <xdr:row>174</xdr:row>
      <xdr:rowOff>0</xdr:rowOff>
    </xdr:from>
    <xdr:ext cx="209550" cy="257175"/>
    <xdr:sp>
      <xdr:nvSpPr>
        <xdr:cNvPr id="29" name="TextBox 2"/>
        <xdr:cNvSpPr txBox="1">
          <a:spLocks noChangeArrowheads="1"/>
        </xdr:cNvSpPr>
      </xdr:nvSpPr>
      <xdr:spPr>
        <a:xfrm>
          <a:off x="12011025" y="447960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790575</xdr:colOff>
      <xdr:row>174</xdr:row>
      <xdr:rowOff>0</xdr:rowOff>
    </xdr:from>
    <xdr:ext cx="209550" cy="257175"/>
    <xdr:sp>
      <xdr:nvSpPr>
        <xdr:cNvPr id="30" name="TextBox 3"/>
        <xdr:cNvSpPr txBox="1">
          <a:spLocks noChangeArrowheads="1"/>
        </xdr:cNvSpPr>
      </xdr:nvSpPr>
      <xdr:spPr>
        <a:xfrm>
          <a:off x="12011025" y="447960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381000</xdr:colOff>
      <xdr:row>174</xdr:row>
      <xdr:rowOff>0</xdr:rowOff>
    </xdr:from>
    <xdr:ext cx="219075" cy="257175"/>
    <xdr:sp>
      <xdr:nvSpPr>
        <xdr:cNvPr id="31" name="TextBox 4"/>
        <xdr:cNvSpPr txBox="1">
          <a:spLocks noChangeArrowheads="1"/>
        </xdr:cNvSpPr>
      </xdr:nvSpPr>
      <xdr:spPr>
        <a:xfrm>
          <a:off x="11601450" y="44796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381000</xdr:colOff>
      <xdr:row>174</xdr:row>
      <xdr:rowOff>0</xdr:rowOff>
    </xdr:from>
    <xdr:ext cx="219075" cy="257175"/>
    <xdr:sp>
      <xdr:nvSpPr>
        <xdr:cNvPr id="32" name="TextBox 5"/>
        <xdr:cNvSpPr txBox="1">
          <a:spLocks noChangeArrowheads="1"/>
        </xdr:cNvSpPr>
      </xdr:nvSpPr>
      <xdr:spPr>
        <a:xfrm>
          <a:off x="11601450" y="44796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400050</xdr:colOff>
      <xdr:row>174</xdr:row>
      <xdr:rowOff>0</xdr:rowOff>
    </xdr:from>
    <xdr:ext cx="219075" cy="257175"/>
    <xdr:sp>
      <xdr:nvSpPr>
        <xdr:cNvPr id="33" name="TextBox 6"/>
        <xdr:cNvSpPr txBox="1">
          <a:spLocks noChangeArrowheads="1"/>
        </xdr:cNvSpPr>
      </xdr:nvSpPr>
      <xdr:spPr>
        <a:xfrm>
          <a:off x="11620500" y="44796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400050</xdr:colOff>
      <xdr:row>174</xdr:row>
      <xdr:rowOff>0</xdr:rowOff>
    </xdr:from>
    <xdr:ext cx="219075" cy="257175"/>
    <xdr:sp>
      <xdr:nvSpPr>
        <xdr:cNvPr id="34" name="TextBox 7"/>
        <xdr:cNvSpPr txBox="1">
          <a:spLocks noChangeArrowheads="1"/>
        </xdr:cNvSpPr>
      </xdr:nvSpPr>
      <xdr:spPr>
        <a:xfrm>
          <a:off x="11620500" y="44796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790575</xdr:colOff>
      <xdr:row>174</xdr:row>
      <xdr:rowOff>0</xdr:rowOff>
    </xdr:from>
    <xdr:ext cx="209550" cy="257175"/>
    <xdr:sp>
      <xdr:nvSpPr>
        <xdr:cNvPr id="35" name="TextBox 8"/>
        <xdr:cNvSpPr txBox="1">
          <a:spLocks noChangeArrowheads="1"/>
        </xdr:cNvSpPr>
      </xdr:nvSpPr>
      <xdr:spPr>
        <a:xfrm>
          <a:off x="12011025" y="447960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762000</xdr:colOff>
      <xdr:row>174</xdr:row>
      <xdr:rowOff>0</xdr:rowOff>
    </xdr:from>
    <xdr:ext cx="219075" cy="257175"/>
    <xdr:sp>
      <xdr:nvSpPr>
        <xdr:cNvPr id="36" name="TextBox 22"/>
        <xdr:cNvSpPr txBox="1">
          <a:spLocks noChangeArrowheads="1"/>
        </xdr:cNvSpPr>
      </xdr:nvSpPr>
      <xdr:spPr>
        <a:xfrm>
          <a:off x="11982450" y="44796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762000</xdr:colOff>
      <xdr:row>174</xdr:row>
      <xdr:rowOff>0</xdr:rowOff>
    </xdr:from>
    <xdr:ext cx="219075" cy="257175"/>
    <xdr:sp>
      <xdr:nvSpPr>
        <xdr:cNvPr id="37" name="TextBox 23"/>
        <xdr:cNvSpPr txBox="1">
          <a:spLocks noChangeArrowheads="1"/>
        </xdr:cNvSpPr>
      </xdr:nvSpPr>
      <xdr:spPr>
        <a:xfrm>
          <a:off x="11982450" y="44796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381000</xdr:colOff>
      <xdr:row>174</xdr:row>
      <xdr:rowOff>0</xdr:rowOff>
    </xdr:from>
    <xdr:ext cx="219075" cy="257175"/>
    <xdr:sp>
      <xdr:nvSpPr>
        <xdr:cNvPr id="38" name="TextBox 24"/>
        <xdr:cNvSpPr txBox="1">
          <a:spLocks noChangeArrowheads="1"/>
        </xdr:cNvSpPr>
      </xdr:nvSpPr>
      <xdr:spPr>
        <a:xfrm>
          <a:off x="11601450" y="44796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381000</xdr:colOff>
      <xdr:row>174</xdr:row>
      <xdr:rowOff>0</xdr:rowOff>
    </xdr:from>
    <xdr:ext cx="219075" cy="257175"/>
    <xdr:sp>
      <xdr:nvSpPr>
        <xdr:cNvPr id="39" name="TextBox 25"/>
        <xdr:cNvSpPr txBox="1">
          <a:spLocks noChangeArrowheads="1"/>
        </xdr:cNvSpPr>
      </xdr:nvSpPr>
      <xdr:spPr>
        <a:xfrm>
          <a:off x="11601450" y="44796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400050</xdr:colOff>
      <xdr:row>174</xdr:row>
      <xdr:rowOff>0</xdr:rowOff>
    </xdr:from>
    <xdr:ext cx="219075" cy="257175"/>
    <xdr:sp>
      <xdr:nvSpPr>
        <xdr:cNvPr id="40" name="TextBox 26"/>
        <xdr:cNvSpPr txBox="1">
          <a:spLocks noChangeArrowheads="1"/>
        </xdr:cNvSpPr>
      </xdr:nvSpPr>
      <xdr:spPr>
        <a:xfrm>
          <a:off x="11620500" y="44796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400050</xdr:colOff>
      <xdr:row>174</xdr:row>
      <xdr:rowOff>0</xdr:rowOff>
    </xdr:from>
    <xdr:ext cx="219075" cy="257175"/>
    <xdr:sp>
      <xdr:nvSpPr>
        <xdr:cNvPr id="41" name="TextBox 27"/>
        <xdr:cNvSpPr txBox="1">
          <a:spLocks noChangeArrowheads="1"/>
        </xdr:cNvSpPr>
      </xdr:nvSpPr>
      <xdr:spPr>
        <a:xfrm>
          <a:off x="11620500" y="44796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4"/>
  <sheetViews>
    <sheetView tabSelected="1" view="pageBreakPreview" zoomScaleSheetLayoutView="100" zoomScalePageLayoutView="0" workbookViewId="0" topLeftCell="A1">
      <selection activeCell="A233" sqref="A233:IV233"/>
    </sheetView>
  </sheetViews>
  <sheetFormatPr defaultColWidth="9.00390625" defaultRowHeight="12.75"/>
  <cols>
    <col min="1" max="1" width="3.75390625" style="1" customWidth="1"/>
    <col min="2" max="2" width="6.75390625" style="1" customWidth="1"/>
    <col min="3" max="3" width="41.375" style="1" customWidth="1"/>
    <col min="4" max="4" width="7.25390625" style="1" customWidth="1"/>
    <col min="5" max="5" width="9.625" style="1" customWidth="1"/>
    <col min="6" max="6" width="9.875" style="1" customWidth="1"/>
    <col min="7" max="7" width="9.25390625" style="1" bestFit="1" customWidth="1"/>
    <col min="8" max="8" width="10.75390625" style="1" customWidth="1"/>
    <col min="9" max="9" width="8.875" style="1" customWidth="1"/>
    <col min="10" max="10" width="10.75390625" style="1" bestFit="1" customWidth="1"/>
    <col min="11" max="11" width="7.875" style="1" customWidth="1"/>
    <col min="12" max="12" width="9.375" style="1" bestFit="1" customWidth="1"/>
    <col min="13" max="13" width="11.75390625" style="1" bestFit="1" customWidth="1"/>
    <col min="14" max="14" width="11.75390625" style="1" customWidth="1"/>
    <col min="15" max="15" width="9.375" style="1" bestFit="1" customWidth="1"/>
    <col min="16" max="16384" width="9.125" style="1" customWidth="1"/>
  </cols>
  <sheetData>
    <row r="1" spans="1:13" ht="12.75">
      <c r="A1" s="49"/>
      <c r="B1" s="49"/>
      <c r="C1" s="5"/>
      <c r="D1" s="49"/>
      <c r="E1" s="49"/>
      <c r="F1" s="6"/>
      <c r="G1" s="7"/>
      <c r="H1" s="8"/>
      <c r="I1" s="9"/>
      <c r="J1" s="8"/>
      <c r="K1" s="10"/>
      <c r="L1" s="11"/>
      <c r="M1" s="12"/>
    </row>
    <row r="2" spans="1:13" s="2" customFormat="1" ht="41.25" customHeight="1">
      <c r="A2" s="71" t="s">
        <v>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s="2" customFormat="1" ht="12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2" customFormat="1" ht="19.5" customHeight="1">
      <c r="A4" s="50"/>
      <c r="B4" s="51"/>
      <c r="C4" s="72" t="s">
        <v>143</v>
      </c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s="2" customFormat="1" ht="16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43.5" customHeight="1">
      <c r="A6" s="73" t="s">
        <v>2</v>
      </c>
      <c r="B6" s="73" t="s">
        <v>13</v>
      </c>
      <c r="C6" s="81" t="s">
        <v>16</v>
      </c>
      <c r="D6" s="73" t="s">
        <v>3</v>
      </c>
      <c r="E6" s="79" t="s">
        <v>4</v>
      </c>
      <c r="F6" s="80"/>
      <c r="G6" s="77" t="s">
        <v>5</v>
      </c>
      <c r="H6" s="78"/>
      <c r="I6" s="75" t="s">
        <v>6</v>
      </c>
      <c r="J6" s="76"/>
      <c r="K6" s="75" t="s">
        <v>7</v>
      </c>
      <c r="L6" s="76"/>
      <c r="M6" s="83" t="s">
        <v>8</v>
      </c>
    </row>
    <row r="7" spans="1:13" ht="25.5">
      <c r="A7" s="74"/>
      <c r="B7" s="74"/>
      <c r="C7" s="74"/>
      <c r="D7" s="74"/>
      <c r="E7" s="14" t="s">
        <v>9</v>
      </c>
      <c r="F7" s="14" t="s">
        <v>10</v>
      </c>
      <c r="G7" s="15" t="s">
        <v>11</v>
      </c>
      <c r="H7" s="16" t="s">
        <v>8</v>
      </c>
      <c r="I7" s="17" t="s">
        <v>11</v>
      </c>
      <c r="J7" s="16" t="s">
        <v>8</v>
      </c>
      <c r="K7" s="17" t="s">
        <v>11</v>
      </c>
      <c r="L7" s="16" t="s">
        <v>8</v>
      </c>
      <c r="M7" s="84"/>
    </row>
    <row r="8" spans="1:28" s="2" customFormat="1" ht="14.25">
      <c r="A8" s="18" t="s">
        <v>0</v>
      </c>
      <c r="B8" s="18">
        <v>2</v>
      </c>
      <c r="C8" s="33">
        <v>3</v>
      </c>
      <c r="D8" s="33">
        <v>4</v>
      </c>
      <c r="E8" s="33">
        <v>5</v>
      </c>
      <c r="F8" s="34">
        <v>6</v>
      </c>
      <c r="G8" s="35" t="s">
        <v>1</v>
      </c>
      <c r="H8" s="36">
        <v>8</v>
      </c>
      <c r="I8" s="34">
        <v>9</v>
      </c>
      <c r="J8" s="36">
        <v>10</v>
      </c>
      <c r="K8" s="34">
        <v>11</v>
      </c>
      <c r="L8" s="36">
        <v>12</v>
      </c>
      <c r="M8" s="36">
        <v>13</v>
      </c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13" s="2" customFormat="1" ht="15">
      <c r="A9" s="18"/>
      <c r="B9" s="38"/>
      <c r="C9" s="38" t="s">
        <v>35</v>
      </c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s="2" customFormat="1" ht="15">
      <c r="A10" s="28">
        <v>1</v>
      </c>
      <c r="B10" s="41"/>
      <c r="C10" s="42" t="s">
        <v>37</v>
      </c>
      <c r="D10" s="38" t="s">
        <v>12</v>
      </c>
      <c r="E10" s="38"/>
      <c r="F10" s="65">
        <v>243.3</v>
      </c>
      <c r="G10" s="65"/>
      <c r="H10" s="65"/>
      <c r="I10" s="65"/>
      <c r="J10" s="65"/>
      <c r="K10" s="65"/>
      <c r="L10" s="65"/>
      <c r="M10" s="65"/>
    </row>
    <row r="11" spans="1:13" s="2" customFormat="1" ht="15">
      <c r="A11" s="29"/>
      <c r="B11" s="41"/>
      <c r="C11" s="43" t="s">
        <v>17</v>
      </c>
      <c r="D11" s="37" t="s">
        <v>12</v>
      </c>
      <c r="E11" s="37">
        <v>1</v>
      </c>
      <c r="F11" s="66">
        <f>E11*F10</f>
        <v>243.3</v>
      </c>
      <c r="G11" s="66"/>
      <c r="H11" s="66"/>
      <c r="I11" s="66"/>
      <c r="J11" s="66"/>
      <c r="K11" s="66"/>
      <c r="L11" s="66"/>
      <c r="M11" s="66"/>
    </row>
    <row r="12" spans="1:13" s="2" customFormat="1" ht="30">
      <c r="A12" s="29">
        <v>2</v>
      </c>
      <c r="B12" s="41"/>
      <c r="C12" s="42" t="s">
        <v>36</v>
      </c>
      <c r="D12" s="38" t="s">
        <v>12</v>
      </c>
      <c r="E12" s="38"/>
      <c r="F12" s="65">
        <v>150</v>
      </c>
      <c r="G12" s="65"/>
      <c r="H12" s="65"/>
      <c r="I12" s="65"/>
      <c r="J12" s="65"/>
      <c r="K12" s="65"/>
      <c r="L12" s="65"/>
      <c r="M12" s="65"/>
    </row>
    <row r="13" spans="1:13" s="2" customFormat="1" ht="15">
      <c r="A13" s="29"/>
      <c r="B13" s="41"/>
      <c r="C13" s="40" t="s">
        <v>17</v>
      </c>
      <c r="D13" s="37" t="s">
        <v>12</v>
      </c>
      <c r="E13" s="37">
        <v>1</v>
      </c>
      <c r="F13" s="66">
        <f>E13*F12</f>
        <v>150</v>
      </c>
      <c r="G13" s="66"/>
      <c r="H13" s="66"/>
      <c r="I13" s="66"/>
      <c r="J13" s="66"/>
      <c r="K13" s="66"/>
      <c r="L13" s="66"/>
      <c r="M13" s="66"/>
    </row>
    <row r="14" spans="1:13" s="2" customFormat="1" ht="30">
      <c r="A14" s="30">
        <v>3</v>
      </c>
      <c r="B14" s="46"/>
      <c r="C14" s="42" t="s">
        <v>38</v>
      </c>
      <c r="D14" s="38" t="s">
        <v>12</v>
      </c>
      <c r="E14" s="38"/>
      <c r="F14" s="65">
        <v>40</v>
      </c>
      <c r="G14" s="65"/>
      <c r="H14" s="65"/>
      <c r="I14" s="65"/>
      <c r="J14" s="65"/>
      <c r="K14" s="65"/>
      <c r="L14" s="65"/>
      <c r="M14" s="65"/>
    </row>
    <row r="15" spans="1:13" s="2" customFormat="1" ht="15">
      <c r="A15" s="29"/>
      <c r="B15" s="46"/>
      <c r="C15" s="40" t="s">
        <v>17</v>
      </c>
      <c r="D15" s="37" t="s">
        <v>12</v>
      </c>
      <c r="E15" s="37">
        <v>1</v>
      </c>
      <c r="F15" s="66">
        <f>E15*F14</f>
        <v>40</v>
      </c>
      <c r="G15" s="66"/>
      <c r="H15" s="66"/>
      <c r="I15" s="66"/>
      <c r="J15" s="66"/>
      <c r="K15" s="66"/>
      <c r="L15" s="66"/>
      <c r="M15" s="66"/>
    </row>
    <row r="16" spans="1:13" s="2" customFormat="1" ht="15">
      <c r="A16" s="29"/>
      <c r="B16" s="46"/>
      <c r="C16" s="38" t="s">
        <v>39</v>
      </c>
      <c r="D16" s="38"/>
      <c r="E16" s="38"/>
      <c r="F16" s="65"/>
      <c r="G16" s="65"/>
      <c r="H16" s="65"/>
      <c r="I16" s="65"/>
      <c r="J16" s="65"/>
      <c r="K16" s="65"/>
      <c r="L16" s="65"/>
      <c r="M16" s="65"/>
    </row>
    <row r="17" spans="1:13" s="2" customFormat="1" ht="15">
      <c r="A17" s="29">
        <v>4</v>
      </c>
      <c r="B17" s="46" t="s">
        <v>41</v>
      </c>
      <c r="C17" s="42" t="s">
        <v>40</v>
      </c>
      <c r="D17" s="38" t="s">
        <v>12</v>
      </c>
      <c r="E17" s="38"/>
      <c r="F17" s="65">
        <v>40</v>
      </c>
      <c r="G17" s="65"/>
      <c r="H17" s="65"/>
      <c r="I17" s="65"/>
      <c r="J17" s="65"/>
      <c r="K17" s="65"/>
      <c r="L17" s="65"/>
      <c r="M17" s="65"/>
    </row>
    <row r="18" spans="1:13" s="2" customFormat="1" ht="15">
      <c r="A18" s="29"/>
      <c r="B18" s="46"/>
      <c r="C18" s="43" t="s">
        <v>17</v>
      </c>
      <c r="D18" s="37" t="s">
        <v>12</v>
      </c>
      <c r="E18" s="37">
        <v>1</v>
      </c>
      <c r="F18" s="66">
        <f>E18*F17</f>
        <v>40</v>
      </c>
      <c r="G18" s="65"/>
      <c r="H18" s="65"/>
      <c r="I18" s="66"/>
      <c r="J18" s="66"/>
      <c r="K18" s="66"/>
      <c r="L18" s="66"/>
      <c r="M18" s="66"/>
    </row>
    <row r="19" spans="1:13" s="2" customFormat="1" ht="15">
      <c r="A19" s="29"/>
      <c r="B19" s="46"/>
      <c r="C19" s="37" t="s">
        <v>19</v>
      </c>
      <c r="D19" s="38"/>
      <c r="E19" s="38"/>
      <c r="F19" s="65"/>
      <c r="G19" s="65"/>
      <c r="H19" s="65"/>
      <c r="I19" s="65"/>
      <c r="J19" s="65"/>
      <c r="K19" s="65"/>
      <c r="L19" s="65"/>
      <c r="M19" s="65"/>
    </row>
    <row r="20" spans="1:13" s="2" customFormat="1" ht="15">
      <c r="A20" s="29"/>
      <c r="B20" s="46"/>
      <c r="C20" s="43" t="s">
        <v>42</v>
      </c>
      <c r="D20" s="37" t="s">
        <v>18</v>
      </c>
      <c r="E20" s="37"/>
      <c r="F20" s="66">
        <v>1.2</v>
      </c>
      <c r="G20" s="66"/>
      <c r="H20" s="66"/>
      <c r="I20" s="66"/>
      <c r="J20" s="66"/>
      <c r="K20" s="66"/>
      <c r="L20" s="66"/>
      <c r="M20" s="66"/>
    </row>
    <row r="21" spans="1:13" s="2" customFormat="1" ht="15">
      <c r="A21" s="29"/>
      <c r="B21" s="46"/>
      <c r="C21" s="43" t="s">
        <v>28</v>
      </c>
      <c r="D21" s="37" t="s">
        <v>20</v>
      </c>
      <c r="E21" s="37">
        <v>0.13</v>
      </c>
      <c r="F21" s="66">
        <f>E21*F17</f>
        <v>5.2</v>
      </c>
      <c r="G21" s="66"/>
      <c r="H21" s="66"/>
      <c r="I21" s="66"/>
      <c r="J21" s="66"/>
      <c r="K21" s="66"/>
      <c r="L21" s="66"/>
      <c r="M21" s="66"/>
    </row>
    <row r="22" spans="1:13" s="2" customFormat="1" ht="45">
      <c r="A22" s="29">
        <v>5</v>
      </c>
      <c r="B22" s="46" t="s">
        <v>43</v>
      </c>
      <c r="C22" s="42" t="s">
        <v>44</v>
      </c>
      <c r="D22" s="38" t="s">
        <v>12</v>
      </c>
      <c r="E22" s="38"/>
      <c r="F22" s="65">
        <v>99</v>
      </c>
      <c r="G22" s="65"/>
      <c r="H22" s="65"/>
      <c r="I22" s="65"/>
      <c r="J22" s="65"/>
      <c r="K22" s="65"/>
      <c r="L22" s="65"/>
      <c r="M22" s="65"/>
    </row>
    <row r="23" spans="1:13" s="2" customFormat="1" ht="15">
      <c r="A23" s="29"/>
      <c r="B23" s="46"/>
      <c r="C23" s="43" t="s">
        <v>17</v>
      </c>
      <c r="D23" s="37" t="s">
        <v>12</v>
      </c>
      <c r="E23" s="37">
        <v>1</v>
      </c>
      <c r="F23" s="66">
        <f>E23*F22</f>
        <v>99</v>
      </c>
      <c r="G23" s="66"/>
      <c r="H23" s="66"/>
      <c r="I23" s="66"/>
      <c r="J23" s="66"/>
      <c r="K23" s="66"/>
      <c r="L23" s="66"/>
      <c r="M23" s="66"/>
    </row>
    <row r="24" spans="1:13" s="2" customFormat="1" ht="15">
      <c r="A24" s="29"/>
      <c r="B24" s="46"/>
      <c r="C24" s="37" t="s">
        <v>19</v>
      </c>
      <c r="D24" s="37"/>
      <c r="E24" s="37"/>
      <c r="F24" s="66"/>
      <c r="G24" s="66"/>
      <c r="H24" s="66"/>
      <c r="I24" s="66"/>
      <c r="J24" s="66"/>
      <c r="K24" s="66"/>
      <c r="L24" s="66"/>
      <c r="M24" s="66"/>
    </row>
    <row r="25" spans="1:13" s="2" customFormat="1" ht="30">
      <c r="A25" s="29"/>
      <c r="B25" s="46"/>
      <c r="C25" s="43" t="s">
        <v>45</v>
      </c>
      <c r="D25" s="37" t="s">
        <v>12</v>
      </c>
      <c r="E25" s="37">
        <v>2.1</v>
      </c>
      <c r="F25" s="66">
        <f>E25*F22</f>
        <v>207.9</v>
      </c>
      <c r="G25" s="66"/>
      <c r="H25" s="66"/>
      <c r="I25" s="66"/>
      <c r="J25" s="66"/>
      <c r="K25" s="66"/>
      <c r="L25" s="66"/>
      <c r="M25" s="66"/>
    </row>
    <row r="26" spans="1:13" s="2" customFormat="1" ht="15">
      <c r="A26" s="29"/>
      <c r="B26" s="46"/>
      <c r="C26" s="43" t="s">
        <v>27</v>
      </c>
      <c r="D26" s="37" t="s">
        <v>12</v>
      </c>
      <c r="E26" s="37">
        <v>1.1</v>
      </c>
      <c r="F26" s="66">
        <f>E26*F22</f>
        <v>108.9</v>
      </c>
      <c r="G26" s="66"/>
      <c r="H26" s="66"/>
      <c r="I26" s="66"/>
      <c r="J26" s="66"/>
      <c r="K26" s="66"/>
      <c r="L26" s="66"/>
      <c r="M26" s="66"/>
    </row>
    <row r="27" spans="1:13" s="2" customFormat="1" ht="30">
      <c r="A27" s="29">
        <v>6</v>
      </c>
      <c r="B27" s="46" t="s">
        <v>21</v>
      </c>
      <c r="C27" s="42" t="s">
        <v>69</v>
      </c>
      <c r="D27" s="38" t="s">
        <v>12</v>
      </c>
      <c r="E27" s="38"/>
      <c r="F27" s="65">
        <v>210</v>
      </c>
      <c r="G27" s="65"/>
      <c r="H27" s="65"/>
      <c r="I27" s="65"/>
      <c r="J27" s="65"/>
      <c r="K27" s="65"/>
      <c r="L27" s="65"/>
      <c r="M27" s="65"/>
    </row>
    <row r="28" spans="1:13" s="2" customFormat="1" ht="15">
      <c r="A28" s="29"/>
      <c r="B28" s="46"/>
      <c r="C28" s="43" t="s">
        <v>17</v>
      </c>
      <c r="D28" s="37" t="s">
        <v>12</v>
      </c>
      <c r="E28" s="37">
        <v>1</v>
      </c>
      <c r="F28" s="66">
        <f>E28*F27</f>
        <v>210</v>
      </c>
      <c r="G28" s="66"/>
      <c r="H28" s="66"/>
      <c r="I28" s="66"/>
      <c r="J28" s="66"/>
      <c r="K28" s="66"/>
      <c r="L28" s="66"/>
      <c r="M28" s="66"/>
    </row>
    <row r="29" spans="1:13" s="2" customFormat="1" ht="15">
      <c r="A29" s="29"/>
      <c r="B29" s="46"/>
      <c r="C29" s="37" t="s">
        <v>19</v>
      </c>
      <c r="D29" s="37"/>
      <c r="E29" s="37"/>
      <c r="F29" s="66"/>
      <c r="G29" s="66"/>
      <c r="H29" s="66"/>
      <c r="I29" s="66"/>
      <c r="J29" s="66"/>
      <c r="K29" s="66"/>
      <c r="L29" s="66"/>
      <c r="M29" s="66"/>
    </row>
    <row r="30" spans="1:13" s="2" customFormat="1" ht="15">
      <c r="A30" s="29"/>
      <c r="B30" s="46"/>
      <c r="C30" s="43" t="s">
        <v>46</v>
      </c>
      <c r="D30" s="37" t="s">
        <v>18</v>
      </c>
      <c r="E30" s="37">
        <v>0.031</v>
      </c>
      <c r="F30" s="66">
        <f>E30*F27</f>
        <v>6.51</v>
      </c>
      <c r="G30" s="66"/>
      <c r="H30" s="66"/>
      <c r="I30" s="66"/>
      <c r="J30" s="66"/>
      <c r="K30" s="66"/>
      <c r="L30" s="66"/>
      <c r="M30" s="66"/>
    </row>
    <row r="31" spans="1:13" s="2" customFormat="1" ht="30">
      <c r="A31" s="29">
        <v>7</v>
      </c>
      <c r="B31" s="46" t="s">
        <v>87</v>
      </c>
      <c r="C31" s="42" t="s">
        <v>68</v>
      </c>
      <c r="D31" s="38" t="s">
        <v>12</v>
      </c>
      <c r="E31" s="38"/>
      <c r="F31" s="65">
        <v>18</v>
      </c>
      <c r="G31" s="65"/>
      <c r="H31" s="65"/>
      <c r="I31" s="65"/>
      <c r="J31" s="65"/>
      <c r="K31" s="65"/>
      <c r="L31" s="65"/>
      <c r="M31" s="65"/>
    </row>
    <row r="32" spans="1:13" s="2" customFormat="1" ht="15">
      <c r="A32" s="29"/>
      <c r="B32" s="46"/>
      <c r="C32" s="40" t="s">
        <v>17</v>
      </c>
      <c r="D32" s="40" t="s">
        <v>57</v>
      </c>
      <c r="E32" s="37">
        <v>1</v>
      </c>
      <c r="F32" s="66">
        <v>60</v>
      </c>
      <c r="G32" s="66"/>
      <c r="H32" s="66"/>
      <c r="I32" s="66"/>
      <c r="J32" s="66"/>
      <c r="K32" s="66"/>
      <c r="L32" s="66"/>
      <c r="M32" s="66"/>
    </row>
    <row r="33" spans="1:13" s="2" customFormat="1" ht="15">
      <c r="A33" s="29"/>
      <c r="B33" s="46"/>
      <c r="C33" s="37" t="s">
        <v>19</v>
      </c>
      <c r="D33" s="40"/>
      <c r="E33" s="40"/>
      <c r="F33" s="67"/>
      <c r="G33" s="67"/>
      <c r="H33" s="67"/>
      <c r="I33" s="67"/>
      <c r="J33" s="67"/>
      <c r="K33" s="67"/>
      <c r="L33" s="67"/>
      <c r="M33" s="67"/>
    </row>
    <row r="34" spans="1:13" s="2" customFormat="1" ht="15">
      <c r="A34" s="29"/>
      <c r="B34" s="46"/>
      <c r="C34" s="40" t="s">
        <v>46</v>
      </c>
      <c r="D34" s="37" t="s">
        <v>18</v>
      </c>
      <c r="E34" s="37"/>
      <c r="F34" s="66">
        <v>0.52</v>
      </c>
      <c r="G34" s="66"/>
      <c r="H34" s="66"/>
      <c r="I34" s="66"/>
      <c r="J34" s="66"/>
      <c r="K34" s="66"/>
      <c r="L34" s="66"/>
      <c r="M34" s="66"/>
    </row>
    <row r="35" spans="1:13" s="2" customFormat="1" ht="30">
      <c r="A35" s="29">
        <v>8</v>
      </c>
      <c r="B35" s="46" t="s">
        <v>47</v>
      </c>
      <c r="C35" s="42" t="s">
        <v>48</v>
      </c>
      <c r="D35" s="38" t="s">
        <v>12</v>
      </c>
      <c r="E35" s="38"/>
      <c r="F35" s="65">
        <v>89</v>
      </c>
      <c r="G35" s="65"/>
      <c r="H35" s="65"/>
      <c r="I35" s="65"/>
      <c r="J35" s="65"/>
      <c r="K35" s="65"/>
      <c r="L35" s="65"/>
      <c r="M35" s="65"/>
    </row>
    <row r="36" spans="1:13" s="2" customFormat="1" ht="12.75" customHeight="1">
      <c r="A36" s="29"/>
      <c r="B36" s="46"/>
      <c r="C36" s="43" t="s">
        <v>17</v>
      </c>
      <c r="D36" s="37" t="s">
        <v>12</v>
      </c>
      <c r="E36" s="37">
        <v>1</v>
      </c>
      <c r="F36" s="66">
        <f>E36*F35</f>
        <v>89</v>
      </c>
      <c r="G36" s="66"/>
      <c r="H36" s="66"/>
      <c r="I36" s="66"/>
      <c r="J36" s="66"/>
      <c r="K36" s="66"/>
      <c r="L36" s="66"/>
      <c r="M36" s="66"/>
    </row>
    <row r="37" spans="1:13" s="2" customFormat="1" ht="15">
      <c r="A37" s="29"/>
      <c r="B37" s="46"/>
      <c r="C37" s="37" t="s">
        <v>19</v>
      </c>
      <c r="D37" s="37"/>
      <c r="E37" s="37"/>
      <c r="F37" s="66"/>
      <c r="G37" s="66"/>
      <c r="H37" s="66"/>
      <c r="I37" s="66"/>
      <c r="J37" s="66"/>
      <c r="K37" s="66"/>
      <c r="L37" s="66"/>
      <c r="M37" s="66"/>
    </row>
    <row r="38" spans="1:13" s="2" customFormat="1" ht="30">
      <c r="A38" s="29"/>
      <c r="B38" s="46"/>
      <c r="C38" s="43" t="s">
        <v>49</v>
      </c>
      <c r="D38" s="37" t="s">
        <v>12</v>
      </c>
      <c r="E38" s="37">
        <v>1.08</v>
      </c>
      <c r="F38" s="66">
        <f>E38*F35</f>
        <v>96.12</v>
      </c>
      <c r="G38" s="66"/>
      <c r="H38" s="66"/>
      <c r="I38" s="66"/>
      <c r="J38" s="66"/>
      <c r="K38" s="66"/>
      <c r="L38" s="66"/>
      <c r="M38" s="66"/>
    </row>
    <row r="39" spans="1:13" s="2" customFormat="1" ht="15">
      <c r="A39" s="29"/>
      <c r="B39" s="46"/>
      <c r="C39" s="43" t="s">
        <v>27</v>
      </c>
      <c r="D39" s="37" t="s">
        <v>12</v>
      </c>
      <c r="E39" s="37">
        <v>1.1</v>
      </c>
      <c r="F39" s="66">
        <f>E39*F35</f>
        <v>97.9</v>
      </c>
      <c r="G39" s="66"/>
      <c r="H39" s="66"/>
      <c r="I39" s="66"/>
      <c r="J39" s="66"/>
      <c r="K39" s="66"/>
      <c r="L39" s="66"/>
      <c r="M39" s="66"/>
    </row>
    <row r="40" spans="1:13" s="2" customFormat="1" ht="30">
      <c r="A40" s="29">
        <v>9</v>
      </c>
      <c r="B40" s="46" t="s">
        <v>52</v>
      </c>
      <c r="C40" s="42" t="s">
        <v>50</v>
      </c>
      <c r="D40" s="38" t="s">
        <v>12</v>
      </c>
      <c r="E40" s="38"/>
      <c r="F40" s="65">
        <v>7.6</v>
      </c>
      <c r="G40" s="65"/>
      <c r="H40" s="65"/>
      <c r="I40" s="65"/>
      <c r="J40" s="65"/>
      <c r="K40" s="65"/>
      <c r="L40" s="65"/>
      <c r="M40" s="65"/>
    </row>
    <row r="41" spans="1:13" s="2" customFormat="1" ht="15">
      <c r="A41" s="29"/>
      <c r="B41" s="46"/>
      <c r="C41" s="43" t="s">
        <v>17</v>
      </c>
      <c r="D41" s="37" t="s">
        <v>12</v>
      </c>
      <c r="E41" s="37">
        <v>1</v>
      </c>
      <c r="F41" s="66">
        <f>E41*F40</f>
        <v>7.6</v>
      </c>
      <c r="G41" s="66"/>
      <c r="H41" s="66"/>
      <c r="I41" s="66"/>
      <c r="J41" s="66"/>
      <c r="K41" s="66"/>
      <c r="L41" s="66"/>
      <c r="M41" s="66"/>
    </row>
    <row r="42" spans="1:13" s="2" customFormat="1" ht="15">
      <c r="A42" s="29"/>
      <c r="B42" s="46"/>
      <c r="C42" s="37" t="s">
        <v>19</v>
      </c>
      <c r="D42" s="37"/>
      <c r="E42" s="37"/>
      <c r="F42" s="66"/>
      <c r="G42" s="66"/>
      <c r="H42" s="66"/>
      <c r="I42" s="66"/>
      <c r="J42" s="66"/>
      <c r="K42" s="66"/>
      <c r="L42" s="66"/>
      <c r="M42" s="66"/>
    </row>
    <row r="43" spans="1:13" s="2" customFormat="1" ht="15">
      <c r="A43" s="29"/>
      <c r="B43" s="46"/>
      <c r="C43" s="43" t="s">
        <v>51</v>
      </c>
      <c r="D43" s="37" t="s">
        <v>12</v>
      </c>
      <c r="E43" s="37">
        <v>1.05</v>
      </c>
      <c r="F43" s="66">
        <f>E43*F40</f>
        <v>7.9799999999999995</v>
      </c>
      <c r="G43" s="66"/>
      <c r="H43" s="66"/>
      <c r="I43" s="66"/>
      <c r="J43" s="66"/>
      <c r="K43" s="66"/>
      <c r="L43" s="66"/>
      <c r="M43" s="66"/>
    </row>
    <row r="44" spans="1:13" s="2" customFormat="1" ht="30">
      <c r="A44" s="30">
        <v>10</v>
      </c>
      <c r="B44" s="46" t="s">
        <v>53</v>
      </c>
      <c r="C44" s="42" t="s">
        <v>54</v>
      </c>
      <c r="D44" s="38" t="s">
        <v>12</v>
      </c>
      <c r="E44" s="38"/>
      <c r="F44" s="65">
        <v>79.5</v>
      </c>
      <c r="G44" s="65"/>
      <c r="H44" s="65"/>
      <c r="I44" s="65"/>
      <c r="J44" s="65"/>
      <c r="K44" s="65"/>
      <c r="L44" s="65"/>
      <c r="M44" s="65"/>
    </row>
    <row r="45" spans="1:13" s="2" customFormat="1" ht="15">
      <c r="A45" s="29"/>
      <c r="B45" s="46"/>
      <c r="C45" s="43" t="s">
        <v>17</v>
      </c>
      <c r="D45" s="37" t="s">
        <v>12</v>
      </c>
      <c r="E45" s="37">
        <v>1</v>
      </c>
      <c r="F45" s="66">
        <f>E45*F44</f>
        <v>79.5</v>
      </c>
      <c r="G45" s="66"/>
      <c r="H45" s="66"/>
      <c r="I45" s="66"/>
      <c r="J45" s="66"/>
      <c r="K45" s="66"/>
      <c r="L45" s="66"/>
      <c r="M45" s="66"/>
    </row>
    <row r="46" spans="1:13" s="2" customFormat="1" ht="15">
      <c r="A46" s="29"/>
      <c r="B46" s="46"/>
      <c r="C46" s="37" t="s">
        <v>19</v>
      </c>
      <c r="D46" s="37"/>
      <c r="E46" s="37"/>
      <c r="F46" s="66"/>
      <c r="G46" s="66"/>
      <c r="H46" s="66"/>
      <c r="I46" s="66"/>
      <c r="J46" s="66"/>
      <c r="K46" s="66"/>
      <c r="L46" s="66"/>
      <c r="M46" s="66"/>
    </row>
    <row r="47" spans="1:13" s="2" customFormat="1" ht="15">
      <c r="A47" s="28"/>
      <c r="B47" s="46"/>
      <c r="C47" s="43" t="s">
        <v>55</v>
      </c>
      <c r="D47" s="37" t="s">
        <v>12</v>
      </c>
      <c r="E47" s="37">
        <v>1.02</v>
      </c>
      <c r="F47" s="66">
        <f>E47*F44</f>
        <v>81.09</v>
      </c>
      <c r="G47" s="66"/>
      <c r="H47" s="66"/>
      <c r="I47" s="66"/>
      <c r="J47" s="66"/>
      <c r="K47" s="66"/>
      <c r="L47" s="66"/>
      <c r="M47" s="66"/>
    </row>
    <row r="48" spans="1:13" s="2" customFormat="1" ht="15">
      <c r="A48" s="28"/>
      <c r="B48" s="46"/>
      <c r="C48" s="43" t="s">
        <v>56</v>
      </c>
      <c r="D48" s="37" t="s">
        <v>57</v>
      </c>
      <c r="E48" s="37"/>
      <c r="F48" s="66">
        <v>6</v>
      </c>
      <c r="G48" s="66"/>
      <c r="H48" s="66"/>
      <c r="I48" s="66"/>
      <c r="J48" s="66"/>
      <c r="K48" s="66"/>
      <c r="L48" s="66"/>
      <c r="M48" s="66"/>
    </row>
    <row r="49" spans="1:13" s="2" customFormat="1" ht="30">
      <c r="A49" s="29">
        <v>11</v>
      </c>
      <c r="B49" s="46" t="s">
        <v>59</v>
      </c>
      <c r="C49" s="42" t="s">
        <v>58</v>
      </c>
      <c r="D49" s="38" t="s">
        <v>12</v>
      </c>
      <c r="E49" s="38"/>
      <c r="F49" s="65">
        <v>18</v>
      </c>
      <c r="G49" s="65"/>
      <c r="H49" s="65"/>
      <c r="I49" s="65"/>
      <c r="J49" s="65"/>
      <c r="K49" s="65"/>
      <c r="L49" s="65"/>
      <c r="M49" s="65"/>
    </row>
    <row r="50" spans="1:13" s="2" customFormat="1" ht="15">
      <c r="A50" s="29"/>
      <c r="B50" s="46"/>
      <c r="C50" s="43" t="s">
        <v>17</v>
      </c>
      <c r="D50" s="37" t="s">
        <v>12</v>
      </c>
      <c r="E50" s="37">
        <v>1</v>
      </c>
      <c r="F50" s="66">
        <f>E50*F49</f>
        <v>18</v>
      </c>
      <c r="G50" s="66"/>
      <c r="H50" s="66"/>
      <c r="I50" s="66"/>
      <c r="J50" s="66"/>
      <c r="K50" s="66"/>
      <c r="L50" s="66"/>
      <c r="M50" s="66"/>
    </row>
    <row r="51" spans="1:13" s="2" customFormat="1" ht="15">
      <c r="A51" s="29"/>
      <c r="B51" s="46"/>
      <c r="C51" s="37" t="s">
        <v>19</v>
      </c>
      <c r="D51" s="37"/>
      <c r="E51" s="37"/>
      <c r="F51" s="66"/>
      <c r="G51" s="66"/>
      <c r="H51" s="66"/>
      <c r="I51" s="66"/>
      <c r="J51" s="66"/>
      <c r="K51" s="66"/>
      <c r="L51" s="66"/>
      <c r="M51" s="66"/>
    </row>
    <row r="52" spans="1:13" s="2" customFormat="1" ht="15">
      <c r="A52" s="29"/>
      <c r="B52" s="46"/>
      <c r="C52" s="43" t="s">
        <v>46</v>
      </c>
      <c r="D52" s="37" t="s">
        <v>18</v>
      </c>
      <c r="E52" s="37">
        <v>0.041</v>
      </c>
      <c r="F52" s="66">
        <f>E52*F49</f>
        <v>0.738</v>
      </c>
      <c r="G52" s="66"/>
      <c r="H52" s="66"/>
      <c r="I52" s="66"/>
      <c r="J52" s="66"/>
      <c r="K52" s="66"/>
      <c r="L52" s="66"/>
      <c r="M52" s="66"/>
    </row>
    <row r="53" spans="1:13" s="2" customFormat="1" ht="30">
      <c r="A53" s="29">
        <v>12</v>
      </c>
      <c r="B53" s="46" t="s">
        <v>24</v>
      </c>
      <c r="C53" s="42" t="s">
        <v>60</v>
      </c>
      <c r="D53" s="38" t="s">
        <v>12</v>
      </c>
      <c r="E53" s="38"/>
      <c r="F53" s="65">
        <v>18</v>
      </c>
      <c r="G53" s="65"/>
      <c r="H53" s="65"/>
      <c r="I53" s="65"/>
      <c r="J53" s="65"/>
      <c r="K53" s="65"/>
      <c r="L53" s="65"/>
      <c r="M53" s="65"/>
    </row>
    <row r="54" spans="1:13" s="2" customFormat="1" ht="15">
      <c r="A54" s="29"/>
      <c r="B54" s="46"/>
      <c r="C54" s="43" t="s">
        <v>17</v>
      </c>
      <c r="D54" s="37" t="s">
        <v>12</v>
      </c>
      <c r="E54" s="37">
        <v>1</v>
      </c>
      <c r="F54" s="66">
        <f>E54*F53</f>
        <v>18</v>
      </c>
      <c r="G54" s="66"/>
      <c r="H54" s="66"/>
      <c r="I54" s="66"/>
      <c r="J54" s="66"/>
      <c r="K54" s="66"/>
      <c r="L54" s="66"/>
      <c r="M54" s="66"/>
    </row>
    <row r="55" spans="1:13" s="2" customFormat="1" ht="15">
      <c r="A55" s="28"/>
      <c r="B55" s="46"/>
      <c r="C55" s="37" t="s">
        <v>19</v>
      </c>
      <c r="D55" s="37"/>
      <c r="E55" s="37"/>
      <c r="F55" s="66"/>
      <c r="G55" s="66"/>
      <c r="H55" s="66"/>
      <c r="I55" s="66"/>
      <c r="J55" s="66"/>
      <c r="K55" s="66"/>
      <c r="L55" s="66"/>
      <c r="M55" s="66"/>
    </row>
    <row r="56" spans="1:13" s="2" customFormat="1" ht="15">
      <c r="A56" s="29"/>
      <c r="B56" s="46"/>
      <c r="C56" s="43" t="s">
        <v>61</v>
      </c>
      <c r="D56" s="37" t="s">
        <v>12</v>
      </c>
      <c r="E56" s="37">
        <v>1.04</v>
      </c>
      <c r="F56" s="66">
        <f>E56*F53</f>
        <v>18.72</v>
      </c>
      <c r="G56" s="66"/>
      <c r="H56" s="66"/>
      <c r="I56" s="66"/>
      <c r="J56" s="66"/>
      <c r="K56" s="66"/>
      <c r="L56" s="66"/>
      <c r="M56" s="66"/>
    </row>
    <row r="57" spans="1:13" s="2" customFormat="1" ht="15">
      <c r="A57" s="29"/>
      <c r="B57" s="46"/>
      <c r="C57" s="43" t="s">
        <v>62</v>
      </c>
      <c r="D57" s="37" t="s">
        <v>20</v>
      </c>
      <c r="E57" s="37">
        <v>8</v>
      </c>
      <c r="F57" s="66">
        <f>E57*F53</f>
        <v>144</v>
      </c>
      <c r="G57" s="66"/>
      <c r="H57" s="66"/>
      <c r="I57" s="66"/>
      <c r="J57" s="66"/>
      <c r="K57" s="66"/>
      <c r="L57" s="66"/>
      <c r="M57" s="66"/>
    </row>
    <row r="58" spans="1:13" s="2" customFormat="1" ht="15">
      <c r="A58" s="29">
        <v>13</v>
      </c>
      <c r="B58" s="46" t="s">
        <v>23</v>
      </c>
      <c r="C58" s="42" t="s">
        <v>63</v>
      </c>
      <c r="D58" s="38" t="s">
        <v>12</v>
      </c>
      <c r="E58" s="38"/>
      <c r="F58" s="65">
        <v>48</v>
      </c>
      <c r="G58" s="65"/>
      <c r="H58" s="65"/>
      <c r="I58" s="65"/>
      <c r="J58" s="65"/>
      <c r="K58" s="65"/>
      <c r="L58" s="65"/>
      <c r="M58" s="65"/>
    </row>
    <row r="59" spans="1:13" s="2" customFormat="1" ht="15">
      <c r="A59" s="28"/>
      <c r="B59" s="46"/>
      <c r="C59" s="43" t="s">
        <v>17</v>
      </c>
      <c r="D59" s="37" t="s">
        <v>12</v>
      </c>
      <c r="E59" s="37">
        <v>1</v>
      </c>
      <c r="F59" s="66">
        <f>E59*F58</f>
        <v>48</v>
      </c>
      <c r="G59" s="66"/>
      <c r="H59" s="66"/>
      <c r="I59" s="66"/>
      <c r="J59" s="66"/>
      <c r="K59" s="66"/>
      <c r="L59" s="66"/>
      <c r="M59" s="66"/>
    </row>
    <row r="60" spans="1:13" s="2" customFormat="1" ht="15">
      <c r="A60" s="28"/>
      <c r="B60" s="46"/>
      <c r="C60" s="37" t="s">
        <v>19</v>
      </c>
      <c r="D60" s="37"/>
      <c r="E60" s="37"/>
      <c r="F60" s="66"/>
      <c r="G60" s="66"/>
      <c r="H60" s="66"/>
      <c r="I60" s="66"/>
      <c r="J60" s="66"/>
      <c r="K60" s="66"/>
      <c r="L60" s="66"/>
      <c r="M60" s="66"/>
    </row>
    <row r="61" spans="1:13" s="2" customFormat="1" ht="15">
      <c r="A61" s="30"/>
      <c r="B61" s="46"/>
      <c r="C61" s="43" t="s">
        <v>61</v>
      </c>
      <c r="D61" s="37" t="s">
        <v>12</v>
      </c>
      <c r="E61" s="37">
        <v>1.04</v>
      </c>
      <c r="F61" s="66">
        <f>E61*F58</f>
        <v>49.92</v>
      </c>
      <c r="G61" s="66"/>
      <c r="H61" s="66"/>
      <c r="I61" s="66"/>
      <c r="J61" s="66"/>
      <c r="K61" s="66"/>
      <c r="L61" s="66"/>
      <c r="M61" s="66"/>
    </row>
    <row r="62" spans="1:13" s="2" customFormat="1" ht="15">
      <c r="A62" s="29"/>
      <c r="B62" s="46"/>
      <c r="C62" s="43" t="s">
        <v>62</v>
      </c>
      <c r="D62" s="37" t="s">
        <v>20</v>
      </c>
      <c r="E62" s="37">
        <v>8</v>
      </c>
      <c r="F62" s="66">
        <f>E62*F58</f>
        <v>384</v>
      </c>
      <c r="G62" s="66"/>
      <c r="H62" s="66"/>
      <c r="I62" s="66"/>
      <c r="J62" s="66"/>
      <c r="K62" s="66"/>
      <c r="L62" s="66"/>
      <c r="M62" s="66"/>
    </row>
    <row r="63" spans="1:13" s="2" customFormat="1" ht="30">
      <c r="A63" s="29">
        <v>14</v>
      </c>
      <c r="B63" s="46" t="s">
        <v>66</v>
      </c>
      <c r="C63" s="42" t="s">
        <v>64</v>
      </c>
      <c r="D63" s="38" t="s">
        <v>12</v>
      </c>
      <c r="E63" s="38"/>
      <c r="F63" s="65">
        <v>354</v>
      </c>
      <c r="G63" s="65"/>
      <c r="H63" s="65"/>
      <c r="I63" s="65"/>
      <c r="J63" s="65"/>
      <c r="K63" s="65"/>
      <c r="L63" s="65"/>
      <c r="M63" s="65"/>
    </row>
    <row r="64" spans="1:13" s="2" customFormat="1" ht="15">
      <c r="A64" s="29"/>
      <c r="B64" s="46"/>
      <c r="C64" s="43" t="s">
        <v>17</v>
      </c>
      <c r="D64" s="37" t="s">
        <v>12</v>
      </c>
      <c r="E64" s="37">
        <v>1</v>
      </c>
      <c r="F64" s="66">
        <f>E64*F63</f>
        <v>354</v>
      </c>
      <c r="G64" s="66"/>
      <c r="H64" s="66"/>
      <c r="I64" s="66"/>
      <c r="J64" s="66"/>
      <c r="K64" s="66"/>
      <c r="L64" s="66"/>
      <c r="M64" s="66"/>
    </row>
    <row r="65" spans="1:13" s="2" customFormat="1" ht="15">
      <c r="A65" s="29"/>
      <c r="B65" s="46"/>
      <c r="C65" s="37" t="s">
        <v>19</v>
      </c>
      <c r="D65" s="37"/>
      <c r="E65" s="37"/>
      <c r="F65" s="66"/>
      <c r="G65" s="66"/>
      <c r="H65" s="66"/>
      <c r="I65" s="66"/>
      <c r="J65" s="66"/>
      <c r="K65" s="66"/>
      <c r="L65" s="66"/>
      <c r="M65" s="66"/>
    </row>
    <row r="66" spans="1:13" s="2" customFormat="1" ht="15">
      <c r="A66" s="29"/>
      <c r="B66" s="46"/>
      <c r="C66" s="43" t="s">
        <v>65</v>
      </c>
      <c r="D66" s="37" t="s">
        <v>20</v>
      </c>
      <c r="E66" s="37">
        <v>0.63</v>
      </c>
      <c r="F66" s="66">
        <f>E66*F63</f>
        <v>223.02</v>
      </c>
      <c r="G66" s="66"/>
      <c r="H66" s="66"/>
      <c r="I66" s="66"/>
      <c r="J66" s="66"/>
      <c r="K66" s="66"/>
      <c r="L66" s="66"/>
      <c r="M66" s="66"/>
    </row>
    <row r="67" spans="1:13" s="2" customFormat="1" ht="15">
      <c r="A67" s="29"/>
      <c r="B67" s="46"/>
      <c r="C67" s="43" t="s">
        <v>67</v>
      </c>
      <c r="D67" s="37" t="s">
        <v>20</v>
      </c>
      <c r="E67" s="37">
        <v>0.8</v>
      </c>
      <c r="F67" s="66">
        <f>E67*F63</f>
        <v>283.2</v>
      </c>
      <c r="G67" s="66"/>
      <c r="H67" s="66"/>
      <c r="I67" s="66"/>
      <c r="J67" s="66"/>
      <c r="K67" s="66"/>
      <c r="L67" s="66"/>
      <c r="M67" s="66"/>
    </row>
    <row r="68" spans="1:13" s="2" customFormat="1" ht="35.25" customHeight="1">
      <c r="A68" s="30">
        <v>15</v>
      </c>
      <c r="B68" s="46" t="s">
        <v>71</v>
      </c>
      <c r="C68" s="42" t="s">
        <v>70</v>
      </c>
      <c r="D68" s="38" t="s">
        <v>12</v>
      </c>
      <c r="E68" s="38"/>
      <c r="F68" s="65">
        <v>8.5</v>
      </c>
      <c r="G68" s="65"/>
      <c r="H68" s="65"/>
      <c r="I68" s="65"/>
      <c r="J68" s="65"/>
      <c r="K68" s="65"/>
      <c r="L68" s="65"/>
      <c r="M68" s="65"/>
    </row>
    <row r="69" spans="1:13" s="2" customFormat="1" ht="15">
      <c r="A69" s="29"/>
      <c r="B69" s="46"/>
      <c r="C69" s="43" t="s">
        <v>17</v>
      </c>
      <c r="D69" s="37" t="s">
        <v>25</v>
      </c>
      <c r="E69" s="37">
        <v>1</v>
      </c>
      <c r="F69" s="66">
        <v>5</v>
      </c>
      <c r="G69" s="66"/>
      <c r="H69" s="66"/>
      <c r="I69" s="66"/>
      <c r="J69" s="66"/>
      <c r="K69" s="66"/>
      <c r="L69" s="66"/>
      <c r="M69" s="66"/>
    </row>
    <row r="70" spans="1:13" s="2" customFormat="1" ht="15">
      <c r="A70" s="29"/>
      <c r="B70" s="46"/>
      <c r="C70" s="37" t="s">
        <v>19</v>
      </c>
      <c r="D70" s="37"/>
      <c r="E70" s="37"/>
      <c r="F70" s="66"/>
      <c r="G70" s="66"/>
      <c r="H70" s="66"/>
      <c r="I70" s="66"/>
      <c r="J70" s="66"/>
      <c r="K70" s="66"/>
      <c r="L70" s="66"/>
      <c r="M70" s="66"/>
    </row>
    <row r="71" spans="1:13" s="2" customFormat="1" ht="15">
      <c r="A71" s="29"/>
      <c r="B71" s="46"/>
      <c r="C71" s="43" t="s">
        <v>72</v>
      </c>
      <c r="D71" s="37" t="s">
        <v>12</v>
      </c>
      <c r="E71" s="37">
        <v>1</v>
      </c>
      <c r="F71" s="66">
        <f>E71*F68</f>
        <v>8.5</v>
      </c>
      <c r="G71" s="66"/>
      <c r="H71" s="66"/>
      <c r="I71" s="66"/>
      <c r="J71" s="66"/>
      <c r="K71" s="66"/>
      <c r="L71" s="66"/>
      <c r="M71" s="66"/>
    </row>
    <row r="72" spans="1:13" s="2" customFormat="1" ht="30">
      <c r="A72" s="29">
        <v>16</v>
      </c>
      <c r="B72" s="46" t="s">
        <v>73</v>
      </c>
      <c r="C72" s="42" t="s">
        <v>74</v>
      </c>
      <c r="D72" s="38" t="s">
        <v>12</v>
      </c>
      <c r="E72" s="38"/>
      <c r="F72" s="65">
        <v>4.72</v>
      </c>
      <c r="G72" s="65"/>
      <c r="H72" s="65"/>
      <c r="I72" s="65"/>
      <c r="J72" s="65"/>
      <c r="K72" s="65"/>
      <c r="L72" s="65"/>
      <c r="M72" s="65"/>
    </row>
    <row r="73" spans="1:13" s="2" customFormat="1" ht="15">
      <c r="A73" s="29"/>
      <c r="B73" s="46"/>
      <c r="C73" s="43" t="s">
        <v>17</v>
      </c>
      <c r="D73" s="37" t="s">
        <v>25</v>
      </c>
      <c r="E73" s="37">
        <v>1</v>
      </c>
      <c r="F73" s="66">
        <v>3</v>
      </c>
      <c r="G73" s="66"/>
      <c r="H73" s="66"/>
      <c r="I73" s="66"/>
      <c r="J73" s="66"/>
      <c r="K73" s="66"/>
      <c r="L73" s="66"/>
      <c r="M73" s="66"/>
    </row>
    <row r="74" spans="1:13" s="2" customFormat="1" ht="15">
      <c r="A74" s="29"/>
      <c r="B74" s="46"/>
      <c r="C74" s="37" t="s">
        <v>19</v>
      </c>
      <c r="D74" s="37"/>
      <c r="E74" s="37"/>
      <c r="F74" s="66"/>
      <c r="G74" s="66"/>
      <c r="H74" s="66"/>
      <c r="I74" s="66"/>
      <c r="J74" s="66"/>
      <c r="K74" s="66"/>
      <c r="L74" s="66"/>
      <c r="M74" s="66"/>
    </row>
    <row r="75" spans="1:13" s="2" customFormat="1" ht="30">
      <c r="A75" s="29"/>
      <c r="B75" s="46"/>
      <c r="C75" s="43" t="s">
        <v>75</v>
      </c>
      <c r="D75" s="37" t="s">
        <v>12</v>
      </c>
      <c r="E75" s="37">
        <v>1</v>
      </c>
      <c r="F75" s="66">
        <f>E75*F72</f>
        <v>4.72</v>
      </c>
      <c r="G75" s="66"/>
      <c r="H75" s="66"/>
      <c r="I75" s="66"/>
      <c r="J75" s="66"/>
      <c r="K75" s="66"/>
      <c r="L75" s="66"/>
      <c r="M75" s="66"/>
    </row>
    <row r="76" spans="1:13" s="2" customFormat="1" ht="30">
      <c r="A76" s="29">
        <v>17</v>
      </c>
      <c r="B76" s="46"/>
      <c r="C76" s="42" t="s">
        <v>76</v>
      </c>
      <c r="D76" s="38" t="s">
        <v>57</v>
      </c>
      <c r="E76" s="38"/>
      <c r="F76" s="65">
        <v>23.5</v>
      </c>
      <c r="G76" s="65"/>
      <c r="H76" s="65"/>
      <c r="I76" s="65"/>
      <c r="J76" s="65"/>
      <c r="K76" s="65"/>
      <c r="L76" s="65"/>
      <c r="M76" s="65"/>
    </row>
    <row r="77" spans="1:13" s="2" customFormat="1" ht="15">
      <c r="A77" s="29"/>
      <c r="B77" s="46"/>
      <c r="C77" s="43" t="s">
        <v>17</v>
      </c>
      <c r="D77" s="37" t="s">
        <v>57</v>
      </c>
      <c r="E77" s="37">
        <v>1</v>
      </c>
      <c r="F77" s="66">
        <f>E77*F76</f>
        <v>23.5</v>
      </c>
      <c r="G77" s="66"/>
      <c r="H77" s="66"/>
      <c r="I77" s="66"/>
      <c r="J77" s="66"/>
      <c r="K77" s="66"/>
      <c r="L77" s="66"/>
      <c r="M77" s="66"/>
    </row>
    <row r="78" spans="1:13" s="2" customFormat="1" ht="15">
      <c r="A78" s="29"/>
      <c r="B78" s="46"/>
      <c r="C78" s="37" t="s">
        <v>19</v>
      </c>
      <c r="D78" s="37"/>
      <c r="E78" s="37"/>
      <c r="F78" s="66"/>
      <c r="G78" s="66"/>
      <c r="H78" s="66"/>
      <c r="I78" s="66"/>
      <c r="J78" s="66"/>
      <c r="K78" s="66"/>
      <c r="L78" s="66"/>
      <c r="M78" s="66"/>
    </row>
    <row r="79" spans="1:13" s="2" customFormat="1" ht="15">
      <c r="A79" s="29"/>
      <c r="B79" s="46"/>
      <c r="C79" s="43" t="s">
        <v>77</v>
      </c>
      <c r="D79" s="37" t="s">
        <v>57</v>
      </c>
      <c r="E79" s="37">
        <v>1</v>
      </c>
      <c r="F79" s="66">
        <f>E79*F76</f>
        <v>23.5</v>
      </c>
      <c r="G79" s="66"/>
      <c r="H79" s="66"/>
      <c r="I79" s="66"/>
      <c r="J79" s="66"/>
      <c r="K79" s="66"/>
      <c r="L79" s="66"/>
      <c r="M79" s="66"/>
    </row>
    <row r="80" spans="1:13" s="2" customFormat="1" ht="15">
      <c r="A80" s="29"/>
      <c r="B80" s="46"/>
      <c r="C80" s="43" t="s">
        <v>78</v>
      </c>
      <c r="D80" s="37" t="s">
        <v>25</v>
      </c>
      <c r="E80" s="37"/>
      <c r="F80" s="66">
        <v>6</v>
      </c>
      <c r="G80" s="66"/>
      <c r="H80" s="66"/>
      <c r="I80" s="66"/>
      <c r="J80" s="66"/>
      <c r="K80" s="66"/>
      <c r="L80" s="66"/>
      <c r="M80" s="66"/>
    </row>
    <row r="81" spans="1:13" s="2" customFormat="1" ht="30">
      <c r="A81" s="29">
        <v>18</v>
      </c>
      <c r="B81" s="46"/>
      <c r="C81" s="48" t="s">
        <v>141</v>
      </c>
      <c r="D81" s="37" t="s">
        <v>12</v>
      </c>
      <c r="E81" s="37"/>
      <c r="F81" s="66">
        <v>37</v>
      </c>
      <c r="G81" s="66"/>
      <c r="H81" s="66"/>
      <c r="I81" s="66"/>
      <c r="J81" s="66"/>
      <c r="K81" s="66"/>
      <c r="L81" s="66"/>
      <c r="M81" s="66"/>
    </row>
    <row r="82" spans="1:13" s="2" customFormat="1" ht="15">
      <c r="A82" s="29"/>
      <c r="B82" s="46"/>
      <c r="C82" s="43" t="s">
        <v>17</v>
      </c>
      <c r="D82" s="37" t="s">
        <v>12</v>
      </c>
      <c r="E82" s="37"/>
      <c r="F82" s="66">
        <v>37</v>
      </c>
      <c r="G82" s="66"/>
      <c r="H82" s="66"/>
      <c r="I82" s="66"/>
      <c r="J82" s="66"/>
      <c r="K82" s="66"/>
      <c r="L82" s="66"/>
      <c r="M82" s="66"/>
    </row>
    <row r="83" spans="1:13" s="2" customFormat="1" ht="15">
      <c r="A83" s="29"/>
      <c r="B83" s="46"/>
      <c r="C83" s="37" t="s">
        <v>19</v>
      </c>
      <c r="D83" s="37"/>
      <c r="E83" s="37"/>
      <c r="F83" s="66"/>
      <c r="G83" s="66"/>
      <c r="H83" s="66"/>
      <c r="I83" s="66"/>
      <c r="J83" s="66"/>
      <c r="K83" s="66"/>
      <c r="L83" s="66"/>
      <c r="M83" s="66"/>
    </row>
    <row r="84" spans="1:13" s="2" customFormat="1" ht="15">
      <c r="A84" s="29"/>
      <c r="B84" s="46"/>
      <c r="C84" s="37" t="s">
        <v>142</v>
      </c>
      <c r="D84" s="37" t="s">
        <v>12</v>
      </c>
      <c r="E84" s="37">
        <v>1</v>
      </c>
      <c r="F84" s="66">
        <v>37</v>
      </c>
      <c r="G84" s="66"/>
      <c r="H84" s="66"/>
      <c r="I84" s="66"/>
      <c r="J84" s="66"/>
      <c r="K84" s="66"/>
      <c r="L84" s="66"/>
      <c r="M84" s="66"/>
    </row>
    <row r="85" spans="1:13" s="2" customFormat="1" ht="30">
      <c r="A85" s="29">
        <v>19</v>
      </c>
      <c r="B85" s="46"/>
      <c r="C85" s="48" t="s">
        <v>129</v>
      </c>
      <c r="D85" s="37" t="s">
        <v>32</v>
      </c>
      <c r="E85" s="37"/>
      <c r="F85" s="66">
        <v>0.3</v>
      </c>
      <c r="G85" s="66"/>
      <c r="H85" s="66"/>
      <c r="I85" s="66"/>
      <c r="J85" s="66"/>
      <c r="K85" s="66"/>
      <c r="L85" s="66"/>
      <c r="M85" s="66"/>
    </row>
    <row r="86" spans="1:13" s="2" customFormat="1" ht="15">
      <c r="A86" s="29"/>
      <c r="B86" s="46"/>
      <c r="C86" s="43" t="s">
        <v>17</v>
      </c>
      <c r="D86" s="37" t="s">
        <v>25</v>
      </c>
      <c r="E86" s="37">
        <v>1</v>
      </c>
      <c r="F86" s="66">
        <v>750</v>
      </c>
      <c r="G86" s="66"/>
      <c r="H86" s="66"/>
      <c r="I86" s="66"/>
      <c r="J86" s="66"/>
      <c r="K86" s="66"/>
      <c r="L86" s="66"/>
      <c r="M86" s="66"/>
    </row>
    <row r="87" spans="1:13" s="2" customFormat="1" ht="15">
      <c r="A87" s="29"/>
      <c r="B87" s="46"/>
      <c r="C87" s="37" t="s">
        <v>19</v>
      </c>
      <c r="D87" s="37"/>
      <c r="E87" s="37"/>
      <c r="F87" s="66"/>
      <c r="G87" s="66"/>
      <c r="H87" s="66"/>
      <c r="I87" s="66"/>
      <c r="J87" s="66"/>
      <c r="K87" s="66"/>
      <c r="L87" s="66"/>
      <c r="M87" s="66"/>
    </row>
    <row r="88" spans="1:13" s="2" customFormat="1" ht="15">
      <c r="A88" s="29"/>
      <c r="B88" s="46"/>
      <c r="C88" s="43" t="s">
        <v>130</v>
      </c>
      <c r="D88" s="37" t="s">
        <v>32</v>
      </c>
      <c r="E88" s="37">
        <v>1</v>
      </c>
      <c r="F88" s="66">
        <v>0.6</v>
      </c>
      <c r="G88" s="66"/>
      <c r="H88" s="66"/>
      <c r="I88" s="66"/>
      <c r="J88" s="66"/>
      <c r="K88" s="66"/>
      <c r="L88" s="66"/>
      <c r="M88" s="66"/>
    </row>
    <row r="89" spans="1:13" s="2" customFormat="1" ht="15">
      <c r="A89" s="29"/>
      <c r="B89" s="46"/>
      <c r="C89" s="38" t="s">
        <v>79</v>
      </c>
      <c r="D89" s="38"/>
      <c r="E89" s="38"/>
      <c r="F89" s="65"/>
      <c r="G89" s="65"/>
      <c r="H89" s="65"/>
      <c r="I89" s="65"/>
      <c r="J89" s="65"/>
      <c r="K89" s="65"/>
      <c r="L89" s="65"/>
      <c r="M89" s="65"/>
    </row>
    <row r="90" spans="1:13" s="2" customFormat="1" ht="45">
      <c r="A90" s="30">
        <v>20</v>
      </c>
      <c r="B90" s="46"/>
      <c r="C90" s="42" t="s">
        <v>80</v>
      </c>
      <c r="D90" s="38" t="s">
        <v>12</v>
      </c>
      <c r="E90" s="38"/>
      <c r="F90" s="65">
        <v>264</v>
      </c>
      <c r="G90" s="65"/>
      <c r="H90" s="65"/>
      <c r="I90" s="65"/>
      <c r="J90" s="65"/>
      <c r="K90" s="65"/>
      <c r="L90" s="65"/>
      <c r="M90" s="65"/>
    </row>
    <row r="91" spans="1:13" s="2" customFormat="1" ht="15">
      <c r="A91" s="29"/>
      <c r="B91" s="46"/>
      <c r="C91" s="40" t="s">
        <v>17</v>
      </c>
      <c r="D91" s="40" t="s">
        <v>12</v>
      </c>
      <c r="E91" s="37">
        <v>1</v>
      </c>
      <c r="F91" s="66">
        <f>E91*F90</f>
        <v>264</v>
      </c>
      <c r="G91" s="66"/>
      <c r="H91" s="66"/>
      <c r="I91" s="66"/>
      <c r="J91" s="66"/>
      <c r="K91" s="66"/>
      <c r="L91" s="66"/>
      <c r="M91" s="66"/>
    </row>
    <row r="92" spans="1:13" s="2" customFormat="1" ht="15">
      <c r="A92" s="29"/>
      <c r="B92" s="46"/>
      <c r="C92" s="37" t="s">
        <v>19</v>
      </c>
      <c r="D92" s="40"/>
      <c r="E92" s="37"/>
      <c r="F92" s="66"/>
      <c r="G92" s="66"/>
      <c r="H92" s="66"/>
      <c r="I92" s="66"/>
      <c r="J92" s="66"/>
      <c r="K92" s="66"/>
      <c r="L92" s="66"/>
      <c r="M92" s="66"/>
    </row>
    <row r="93" spans="1:13" s="2" customFormat="1" ht="15">
      <c r="A93" s="29"/>
      <c r="B93" s="46"/>
      <c r="C93" s="40" t="s">
        <v>22</v>
      </c>
      <c r="D93" s="40" t="s">
        <v>18</v>
      </c>
      <c r="E93" s="37">
        <v>0.041</v>
      </c>
      <c r="F93" s="66">
        <f>E93*F90</f>
        <v>10.824</v>
      </c>
      <c r="G93" s="66"/>
      <c r="H93" s="66"/>
      <c r="I93" s="66"/>
      <c r="J93" s="66"/>
      <c r="K93" s="66"/>
      <c r="L93" s="66"/>
      <c r="M93" s="66"/>
    </row>
    <row r="94" spans="1:13" s="2" customFormat="1" ht="45">
      <c r="A94" s="29">
        <v>21</v>
      </c>
      <c r="B94" s="46" t="s">
        <v>81</v>
      </c>
      <c r="C94" s="42" t="s">
        <v>82</v>
      </c>
      <c r="D94" s="38" t="s">
        <v>12</v>
      </c>
      <c r="E94" s="38"/>
      <c r="F94" s="65">
        <v>264</v>
      </c>
      <c r="G94" s="65"/>
      <c r="H94" s="65"/>
      <c r="I94" s="65"/>
      <c r="J94" s="65"/>
      <c r="K94" s="65"/>
      <c r="L94" s="65"/>
      <c r="M94" s="65"/>
    </row>
    <row r="95" spans="1:13" s="2" customFormat="1" ht="15">
      <c r="A95" s="30"/>
      <c r="B95" s="46"/>
      <c r="C95" s="43" t="s">
        <v>17</v>
      </c>
      <c r="D95" s="37" t="s">
        <v>12</v>
      </c>
      <c r="E95" s="37">
        <v>1</v>
      </c>
      <c r="F95" s="66">
        <f>E95*F94</f>
        <v>264</v>
      </c>
      <c r="G95" s="66"/>
      <c r="H95" s="66"/>
      <c r="I95" s="66"/>
      <c r="J95" s="66"/>
      <c r="K95" s="66"/>
      <c r="L95" s="66"/>
      <c r="M95" s="66"/>
    </row>
    <row r="96" spans="1:13" s="2" customFormat="1" ht="15">
      <c r="A96" s="29"/>
      <c r="B96" s="46"/>
      <c r="C96" s="37" t="s">
        <v>19</v>
      </c>
      <c r="D96" s="37"/>
      <c r="E96" s="37"/>
      <c r="F96" s="66"/>
      <c r="G96" s="66"/>
      <c r="H96" s="66"/>
      <c r="I96" s="66"/>
      <c r="J96" s="66"/>
      <c r="K96" s="66"/>
      <c r="L96" s="66"/>
      <c r="M96" s="66"/>
    </row>
    <row r="97" spans="1:13" s="2" customFormat="1" ht="15">
      <c r="A97" s="29"/>
      <c r="B97" s="46"/>
      <c r="C97" s="43" t="s">
        <v>22</v>
      </c>
      <c r="D97" s="37" t="s">
        <v>18</v>
      </c>
      <c r="E97" s="37">
        <v>0.031</v>
      </c>
      <c r="F97" s="66">
        <f>E97*F94</f>
        <v>8.184</v>
      </c>
      <c r="G97" s="66"/>
      <c r="H97" s="66"/>
      <c r="I97" s="66"/>
      <c r="J97" s="66"/>
      <c r="K97" s="66"/>
      <c r="L97" s="66"/>
      <c r="M97" s="66"/>
    </row>
    <row r="98" spans="1:13" s="2" customFormat="1" ht="24" customHeight="1">
      <c r="A98" s="30"/>
      <c r="B98" s="46"/>
      <c r="C98" s="43" t="s">
        <v>83</v>
      </c>
      <c r="D98" s="37" t="s">
        <v>12</v>
      </c>
      <c r="E98" s="37">
        <v>1.1</v>
      </c>
      <c r="F98" s="66">
        <f>E98*F94</f>
        <v>290.40000000000003</v>
      </c>
      <c r="G98" s="66"/>
      <c r="H98" s="66"/>
      <c r="I98" s="66"/>
      <c r="J98" s="66"/>
      <c r="K98" s="66"/>
      <c r="L98" s="66"/>
      <c r="M98" s="66"/>
    </row>
    <row r="99" spans="1:13" s="2" customFormat="1" ht="15">
      <c r="A99" s="29"/>
      <c r="B99" s="46"/>
      <c r="C99" s="43" t="s">
        <v>84</v>
      </c>
      <c r="D99" s="37" t="s">
        <v>25</v>
      </c>
      <c r="E99" s="37"/>
      <c r="F99" s="66">
        <v>400</v>
      </c>
      <c r="G99" s="66"/>
      <c r="H99" s="66"/>
      <c r="I99" s="66"/>
      <c r="J99" s="66"/>
      <c r="K99" s="66"/>
      <c r="L99" s="66"/>
      <c r="M99" s="66"/>
    </row>
    <row r="100" spans="1:13" s="2" customFormat="1" ht="45">
      <c r="A100" s="29">
        <v>22</v>
      </c>
      <c r="B100" s="46" t="s">
        <v>81</v>
      </c>
      <c r="C100" s="42" t="s">
        <v>85</v>
      </c>
      <c r="D100" s="38" t="s">
        <v>12</v>
      </c>
      <c r="E100" s="38"/>
      <c r="F100" s="65">
        <v>93</v>
      </c>
      <c r="G100" s="65"/>
      <c r="H100" s="65"/>
      <c r="I100" s="65"/>
      <c r="J100" s="65"/>
      <c r="K100" s="65"/>
      <c r="L100" s="65"/>
      <c r="M100" s="65"/>
    </row>
    <row r="101" spans="1:13" s="2" customFormat="1" ht="15">
      <c r="A101" s="28"/>
      <c r="B101" s="46"/>
      <c r="C101" s="43" t="s">
        <v>17</v>
      </c>
      <c r="D101" s="37" t="s">
        <v>12</v>
      </c>
      <c r="E101" s="37">
        <v>1</v>
      </c>
      <c r="F101" s="66">
        <f>E101*F100</f>
        <v>93</v>
      </c>
      <c r="G101" s="66"/>
      <c r="H101" s="66"/>
      <c r="I101" s="66"/>
      <c r="J101" s="66"/>
      <c r="K101" s="66"/>
      <c r="L101" s="66"/>
      <c r="M101" s="66"/>
    </row>
    <row r="102" spans="1:13" s="2" customFormat="1" ht="15">
      <c r="A102" s="29"/>
      <c r="B102" s="46"/>
      <c r="C102" s="37" t="s">
        <v>19</v>
      </c>
      <c r="D102" s="37"/>
      <c r="E102" s="37"/>
      <c r="F102" s="66"/>
      <c r="G102" s="66"/>
      <c r="H102" s="66"/>
      <c r="I102" s="66"/>
      <c r="J102" s="66"/>
      <c r="K102" s="66"/>
      <c r="L102" s="66"/>
      <c r="M102" s="66"/>
    </row>
    <row r="103" spans="1:13" s="2" customFormat="1" ht="15">
      <c r="A103" s="29"/>
      <c r="B103" s="46"/>
      <c r="C103" s="43" t="s">
        <v>22</v>
      </c>
      <c r="D103" s="37" t="s">
        <v>18</v>
      </c>
      <c r="E103" s="37">
        <v>0.031</v>
      </c>
      <c r="F103" s="66">
        <f>E103*F100</f>
        <v>2.883</v>
      </c>
      <c r="G103" s="66"/>
      <c r="H103" s="66"/>
      <c r="I103" s="66"/>
      <c r="J103" s="66"/>
      <c r="K103" s="66"/>
      <c r="L103" s="66"/>
      <c r="M103" s="66"/>
    </row>
    <row r="104" spans="1:13" s="2" customFormat="1" ht="30">
      <c r="A104" s="29">
        <v>23</v>
      </c>
      <c r="B104" s="46" t="s">
        <v>87</v>
      </c>
      <c r="C104" s="42" t="s">
        <v>86</v>
      </c>
      <c r="D104" s="38" t="s">
        <v>12</v>
      </c>
      <c r="E104" s="38"/>
      <c r="F104" s="65">
        <v>47.4</v>
      </c>
      <c r="G104" s="65"/>
      <c r="H104" s="65"/>
      <c r="I104" s="65"/>
      <c r="J104" s="65"/>
      <c r="K104" s="65"/>
      <c r="L104" s="65"/>
      <c r="M104" s="65"/>
    </row>
    <row r="105" spans="1:13" s="2" customFormat="1" ht="15">
      <c r="A105" s="29"/>
      <c r="B105" s="46"/>
      <c r="C105" s="43" t="s">
        <v>17</v>
      </c>
      <c r="D105" s="37" t="s">
        <v>57</v>
      </c>
      <c r="E105" s="37">
        <v>1</v>
      </c>
      <c r="F105" s="66">
        <v>158</v>
      </c>
      <c r="G105" s="66"/>
      <c r="H105" s="66"/>
      <c r="I105" s="66"/>
      <c r="J105" s="66"/>
      <c r="K105" s="66"/>
      <c r="L105" s="66"/>
      <c r="M105" s="66"/>
    </row>
    <row r="106" spans="1:13" s="2" customFormat="1" ht="15">
      <c r="A106" s="29"/>
      <c r="B106" s="46"/>
      <c r="C106" s="37" t="s">
        <v>19</v>
      </c>
      <c r="D106" s="37"/>
      <c r="E106" s="37"/>
      <c r="F106" s="66"/>
      <c r="G106" s="66"/>
      <c r="H106" s="66"/>
      <c r="I106" s="66"/>
      <c r="J106" s="66"/>
      <c r="K106" s="66"/>
      <c r="L106" s="66"/>
      <c r="M106" s="66"/>
    </row>
    <row r="107" spans="1:13" s="2" customFormat="1" ht="15">
      <c r="A107" s="29"/>
      <c r="B107" s="46"/>
      <c r="C107" s="43" t="s">
        <v>46</v>
      </c>
      <c r="D107" s="37" t="s">
        <v>18</v>
      </c>
      <c r="E107" s="37"/>
      <c r="F107" s="66">
        <v>1.4</v>
      </c>
      <c r="G107" s="66"/>
      <c r="H107" s="66"/>
      <c r="I107" s="66"/>
      <c r="J107" s="66"/>
      <c r="K107" s="66"/>
      <c r="L107" s="66"/>
      <c r="M107" s="66"/>
    </row>
    <row r="108" spans="1:13" s="2" customFormat="1" ht="30">
      <c r="A108" s="29">
        <v>24</v>
      </c>
      <c r="B108" s="46"/>
      <c r="C108" s="42" t="s">
        <v>88</v>
      </c>
      <c r="D108" s="38" t="s">
        <v>12</v>
      </c>
      <c r="E108" s="38"/>
      <c r="F108" s="65">
        <v>404</v>
      </c>
      <c r="G108" s="65"/>
      <c r="H108" s="65"/>
      <c r="I108" s="65"/>
      <c r="J108" s="65"/>
      <c r="K108" s="65"/>
      <c r="L108" s="65"/>
      <c r="M108" s="65"/>
    </row>
    <row r="109" spans="1:13" s="2" customFormat="1" ht="15">
      <c r="A109" s="29"/>
      <c r="B109" s="46"/>
      <c r="C109" s="43" t="s">
        <v>17</v>
      </c>
      <c r="D109" s="37" t="s">
        <v>12</v>
      </c>
      <c r="E109" s="37">
        <v>1</v>
      </c>
      <c r="F109" s="66">
        <f>E109*F108</f>
        <v>404</v>
      </c>
      <c r="G109" s="66"/>
      <c r="H109" s="66"/>
      <c r="I109" s="66"/>
      <c r="J109" s="66"/>
      <c r="K109" s="66"/>
      <c r="L109" s="66"/>
      <c r="M109" s="66"/>
    </row>
    <row r="110" spans="1:13" s="2" customFormat="1" ht="15">
      <c r="A110" s="29"/>
      <c r="B110" s="46"/>
      <c r="C110" s="37" t="s">
        <v>19</v>
      </c>
      <c r="D110" s="37"/>
      <c r="E110" s="37"/>
      <c r="F110" s="66"/>
      <c r="G110" s="66"/>
      <c r="H110" s="66"/>
      <c r="I110" s="66"/>
      <c r="J110" s="66"/>
      <c r="K110" s="66"/>
      <c r="L110" s="66"/>
      <c r="M110" s="66"/>
    </row>
    <row r="111" spans="1:13" s="2" customFormat="1" ht="15">
      <c r="A111" s="29"/>
      <c r="B111" s="46"/>
      <c r="C111" s="43" t="s">
        <v>89</v>
      </c>
      <c r="D111" s="37" t="s">
        <v>20</v>
      </c>
      <c r="E111" s="37">
        <v>2</v>
      </c>
      <c r="F111" s="66">
        <f>E111*F108</f>
        <v>808</v>
      </c>
      <c r="G111" s="66"/>
      <c r="H111" s="66"/>
      <c r="I111" s="66"/>
      <c r="J111" s="66"/>
      <c r="K111" s="66"/>
      <c r="L111" s="66"/>
      <c r="M111" s="66"/>
    </row>
    <row r="112" spans="1:13" s="2" customFormat="1" ht="15">
      <c r="A112" s="29"/>
      <c r="B112" s="46"/>
      <c r="C112" s="43" t="s">
        <v>90</v>
      </c>
      <c r="D112" s="37" t="s">
        <v>20</v>
      </c>
      <c r="E112" s="37">
        <v>0.04</v>
      </c>
      <c r="F112" s="66">
        <f>E112*F108</f>
        <v>16.16</v>
      </c>
      <c r="G112" s="66"/>
      <c r="H112" s="66"/>
      <c r="I112" s="66"/>
      <c r="J112" s="66"/>
      <c r="K112" s="66"/>
      <c r="L112" s="66"/>
      <c r="M112" s="66"/>
    </row>
    <row r="113" spans="1:13" s="2" customFormat="1" ht="15">
      <c r="A113" s="25"/>
      <c r="B113" s="46"/>
      <c r="C113" s="43" t="s">
        <v>91</v>
      </c>
      <c r="D113" s="37" t="s">
        <v>25</v>
      </c>
      <c r="E113" s="37"/>
      <c r="F113" s="66">
        <v>15</v>
      </c>
      <c r="G113" s="66"/>
      <c r="H113" s="66"/>
      <c r="I113" s="66"/>
      <c r="J113" s="66"/>
      <c r="K113" s="66"/>
      <c r="L113" s="66"/>
      <c r="M113" s="66"/>
    </row>
    <row r="114" spans="1:13" s="2" customFormat="1" ht="45">
      <c r="A114" s="25">
        <v>25</v>
      </c>
      <c r="B114" s="46"/>
      <c r="C114" s="42" t="s">
        <v>92</v>
      </c>
      <c r="D114" s="38" t="s">
        <v>18</v>
      </c>
      <c r="E114" s="38"/>
      <c r="F114" s="65">
        <v>4</v>
      </c>
      <c r="G114" s="65"/>
      <c r="H114" s="65"/>
      <c r="I114" s="65"/>
      <c r="J114" s="65"/>
      <c r="K114" s="65"/>
      <c r="L114" s="65"/>
      <c r="M114" s="65"/>
    </row>
    <row r="115" spans="1:13" s="2" customFormat="1" ht="15">
      <c r="A115" s="29"/>
      <c r="B115" s="46"/>
      <c r="C115" s="43" t="s">
        <v>17</v>
      </c>
      <c r="D115" s="37" t="s">
        <v>18</v>
      </c>
      <c r="E115" s="37">
        <v>1</v>
      </c>
      <c r="F115" s="66">
        <f>E115*F114</f>
        <v>4</v>
      </c>
      <c r="G115" s="66"/>
      <c r="H115" s="66"/>
      <c r="I115" s="66"/>
      <c r="J115" s="66"/>
      <c r="K115" s="66"/>
      <c r="L115" s="66"/>
      <c r="M115" s="66"/>
    </row>
    <row r="116" spans="1:13" s="2" customFormat="1" ht="15">
      <c r="A116" s="29"/>
      <c r="B116" s="46"/>
      <c r="C116" s="37" t="s">
        <v>19</v>
      </c>
      <c r="D116" s="37"/>
      <c r="E116" s="37"/>
      <c r="F116" s="66"/>
      <c r="G116" s="66"/>
      <c r="H116" s="66"/>
      <c r="I116" s="66"/>
      <c r="J116" s="66"/>
      <c r="K116" s="66"/>
      <c r="L116" s="66"/>
      <c r="M116" s="66"/>
    </row>
    <row r="117" spans="1:13" s="2" customFormat="1" ht="15">
      <c r="A117" s="29"/>
      <c r="B117" s="46"/>
      <c r="C117" s="43" t="s">
        <v>93</v>
      </c>
      <c r="D117" s="37" t="s">
        <v>18</v>
      </c>
      <c r="E117" s="37">
        <v>1.02</v>
      </c>
      <c r="F117" s="66">
        <f>E117*F114</f>
        <v>4.08</v>
      </c>
      <c r="G117" s="66"/>
      <c r="H117" s="66"/>
      <c r="I117" s="66"/>
      <c r="J117" s="66"/>
      <c r="K117" s="66"/>
      <c r="L117" s="66"/>
      <c r="M117" s="66"/>
    </row>
    <row r="118" spans="1:13" s="2" customFormat="1" ht="30">
      <c r="A118" s="29">
        <v>26</v>
      </c>
      <c r="B118" s="46" t="s">
        <v>96</v>
      </c>
      <c r="C118" s="42" t="s">
        <v>94</v>
      </c>
      <c r="D118" s="38" t="s">
        <v>57</v>
      </c>
      <c r="E118" s="38"/>
      <c r="F118" s="65">
        <v>29.5</v>
      </c>
      <c r="G118" s="65"/>
      <c r="H118" s="65"/>
      <c r="I118" s="65"/>
      <c r="J118" s="65"/>
      <c r="K118" s="65"/>
      <c r="L118" s="65"/>
      <c r="M118" s="65"/>
    </row>
    <row r="119" spans="1:13" s="2" customFormat="1" ht="15">
      <c r="A119" s="29"/>
      <c r="B119" s="46"/>
      <c r="C119" s="43" t="s">
        <v>17</v>
      </c>
      <c r="D119" s="37" t="s">
        <v>57</v>
      </c>
      <c r="E119" s="37">
        <v>1</v>
      </c>
      <c r="F119" s="66">
        <f>E119*F118</f>
        <v>29.5</v>
      </c>
      <c r="G119" s="66"/>
      <c r="H119" s="66"/>
      <c r="I119" s="66"/>
      <c r="J119" s="66"/>
      <c r="K119" s="66"/>
      <c r="L119" s="66"/>
      <c r="M119" s="66"/>
    </row>
    <row r="120" spans="1:13" s="2" customFormat="1" ht="15">
      <c r="A120" s="28"/>
      <c r="B120" s="46"/>
      <c r="C120" s="37" t="s">
        <v>19</v>
      </c>
      <c r="D120" s="37"/>
      <c r="E120" s="37"/>
      <c r="F120" s="66"/>
      <c r="G120" s="66"/>
      <c r="H120" s="66"/>
      <c r="I120" s="66"/>
      <c r="J120" s="66"/>
      <c r="K120" s="66"/>
      <c r="L120" s="66"/>
      <c r="M120" s="66"/>
    </row>
    <row r="121" spans="1:13" s="2" customFormat="1" ht="15">
      <c r="A121" s="29"/>
      <c r="B121" s="46"/>
      <c r="C121" s="43" t="s">
        <v>95</v>
      </c>
      <c r="D121" s="37" t="s">
        <v>12</v>
      </c>
      <c r="E121" s="37"/>
      <c r="F121" s="66">
        <v>13</v>
      </c>
      <c r="G121" s="66"/>
      <c r="H121" s="66"/>
      <c r="I121" s="66"/>
      <c r="J121" s="66"/>
      <c r="K121" s="66"/>
      <c r="L121" s="66"/>
      <c r="M121" s="66"/>
    </row>
    <row r="122" spans="1:13" s="2" customFormat="1" ht="15">
      <c r="A122" s="29"/>
      <c r="B122" s="46"/>
      <c r="C122" s="43" t="s">
        <v>29</v>
      </c>
      <c r="D122" s="37" t="s">
        <v>25</v>
      </c>
      <c r="E122" s="37">
        <v>8</v>
      </c>
      <c r="F122" s="66">
        <f>E122*F118</f>
        <v>236</v>
      </c>
      <c r="G122" s="66"/>
      <c r="H122" s="66"/>
      <c r="I122" s="66"/>
      <c r="J122" s="66"/>
      <c r="K122" s="66"/>
      <c r="L122" s="66"/>
      <c r="M122" s="66"/>
    </row>
    <row r="123" spans="1:13" s="2" customFormat="1" ht="60">
      <c r="A123" s="30">
        <v>27</v>
      </c>
      <c r="B123" s="46"/>
      <c r="C123" s="42" t="s">
        <v>97</v>
      </c>
      <c r="D123" s="38" t="s">
        <v>12</v>
      </c>
      <c r="E123" s="38"/>
      <c r="F123" s="65">
        <v>14</v>
      </c>
      <c r="G123" s="65"/>
      <c r="H123" s="65"/>
      <c r="I123" s="65"/>
      <c r="J123" s="65"/>
      <c r="K123" s="65"/>
      <c r="L123" s="65"/>
      <c r="M123" s="65"/>
    </row>
    <row r="124" spans="1:13" s="2" customFormat="1" ht="15">
      <c r="A124" s="29"/>
      <c r="B124" s="46"/>
      <c r="C124" s="43" t="s">
        <v>17</v>
      </c>
      <c r="D124" s="37" t="s">
        <v>12</v>
      </c>
      <c r="E124" s="37">
        <v>1</v>
      </c>
      <c r="F124" s="66">
        <f>E124*F123</f>
        <v>14</v>
      </c>
      <c r="G124" s="66"/>
      <c r="H124" s="66"/>
      <c r="I124" s="66"/>
      <c r="J124" s="66"/>
      <c r="K124" s="66"/>
      <c r="L124" s="66"/>
      <c r="M124" s="66"/>
    </row>
    <row r="125" spans="1:13" s="2" customFormat="1" ht="15">
      <c r="A125" s="29"/>
      <c r="B125" s="46"/>
      <c r="C125" s="37" t="s">
        <v>19</v>
      </c>
      <c r="D125" s="37"/>
      <c r="E125" s="37"/>
      <c r="F125" s="66"/>
      <c r="G125" s="66"/>
      <c r="H125" s="66"/>
      <c r="I125" s="66"/>
      <c r="J125" s="66"/>
      <c r="K125" s="66"/>
      <c r="L125" s="66"/>
      <c r="M125" s="66"/>
    </row>
    <row r="126" spans="1:13" s="2" customFormat="1" ht="15">
      <c r="A126" s="29"/>
      <c r="B126" s="46"/>
      <c r="C126" s="43" t="s">
        <v>98</v>
      </c>
      <c r="D126" s="37" t="s">
        <v>18</v>
      </c>
      <c r="E126" s="37"/>
      <c r="F126" s="66">
        <v>0.35</v>
      </c>
      <c r="G126" s="66"/>
      <c r="H126" s="66"/>
      <c r="I126" s="66"/>
      <c r="J126" s="66"/>
      <c r="K126" s="66"/>
      <c r="L126" s="66"/>
      <c r="M126" s="66"/>
    </row>
    <row r="127" spans="1:13" s="2" customFormat="1" ht="15">
      <c r="A127" s="29"/>
      <c r="B127" s="46"/>
      <c r="C127" s="43" t="s">
        <v>99</v>
      </c>
      <c r="D127" s="37" t="s">
        <v>12</v>
      </c>
      <c r="E127" s="37">
        <v>1</v>
      </c>
      <c r="F127" s="66">
        <f>E127*F123</f>
        <v>14</v>
      </c>
      <c r="G127" s="66"/>
      <c r="H127" s="66"/>
      <c r="I127" s="66"/>
      <c r="J127" s="66"/>
      <c r="K127" s="66"/>
      <c r="L127" s="66"/>
      <c r="M127" s="66"/>
    </row>
    <row r="128" spans="1:13" s="2" customFormat="1" ht="15">
      <c r="A128" s="29"/>
      <c r="B128" s="46"/>
      <c r="C128" s="43" t="s">
        <v>28</v>
      </c>
      <c r="D128" s="37" t="s">
        <v>20</v>
      </c>
      <c r="E128" s="37">
        <v>0.13</v>
      </c>
      <c r="F128" s="66">
        <f>E128*F123</f>
        <v>1.82</v>
      </c>
      <c r="G128" s="66"/>
      <c r="H128" s="66"/>
      <c r="I128" s="66"/>
      <c r="J128" s="66"/>
      <c r="K128" s="66"/>
      <c r="L128" s="66"/>
      <c r="M128" s="66"/>
    </row>
    <row r="129" spans="1:13" s="2" customFormat="1" ht="30">
      <c r="A129" s="29">
        <v>28</v>
      </c>
      <c r="B129" s="46"/>
      <c r="C129" s="42" t="s">
        <v>100</v>
      </c>
      <c r="D129" s="38" t="s">
        <v>12</v>
      </c>
      <c r="E129" s="38"/>
      <c r="F129" s="65">
        <v>14</v>
      </c>
      <c r="G129" s="65"/>
      <c r="H129" s="65"/>
      <c r="I129" s="65"/>
      <c r="J129" s="65"/>
      <c r="K129" s="65"/>
      <c r="L129" s="65"/>
      <c r="M129" s="65"/>
    </row>
    <row r="130" spans="1:13" s="2" customFormat="1" ht="15">
      <c r="A130" s="29"/>
      <c r="B130" s="46"/>
      <c r="C130" s="43" t="s">
        <v>17</v>
      </c>
      <c r="D130" s="37" t="s">
        <v>12</v>
      </c>
      <c r="E130" s="37">
        <v>1</v>
      </c>
      <c r="F130" s="66">
        <f>E130*F129</f>
        <v>14</v>
      </c>
      <c r="G130" s="66"/>
      <c r="H130" s="66"/>
      <c r="I130" s="66"/>
      <c r="J130" s="66"/>
      <c r="K130" s="66"/>
      <c r="L130" s="66"/>
      <c r="M130" s="66"/>
    </row>
    <row r="131" spans="1:13" s="2" customFormat="1" ht="15">
      <c r="A131" s="29"/>
      <c r="B131" s="46"/>
      <c r="C131" s="37" t="s">
        <v>19</v>
      </c>
      <c r="D131" s="37"/>
      <c r="E131" s="37"/>
      <c r="F131" s="66"/>
      <c r="G131" s="66"/>
      <c r="H131" s="66"/>
      <c r="I131" s="66"/>
      <c r="J131" s="66"/>
      <c r="K131" s="66"/>
      <c r="L131" s="66"/>
      <c r="M131" s="66"/>
    </row>
    <row r="132" spans="1:13" s="2" customFormat="1" ht="15">
      <c r="A132" s="29"/>
      <c r="B132" s="46"/>
      <c r="C132" s="43" t="s">
        <v>101</v>
      </c>
      <c r="D132" s="37" t="s">
        <v>12</v>
      </c>
      <c r="E132" s="37">
        <v>1.25</v>
      </c>
      <c r="F132" s="66">
        <f>E132*F129</f>
        <v>17.5</v>
      </c>
      <c r="G132" s="66"/>
      <c r="H132" s="66"/>
      <c r="I132" s="66"/>
      <c r="J132" s="66"/>
      <c r="K132" s="66"/>
      <c r="L132" s="66"/>
      <c r="M132" s="66"/>
    </row>
    <row r="133" spans="1:13" s="2" customFormat="1" ht="30">
      <c r="A133" s="29">
        <v>29</v>
      </c>
      <c r="B133" s="46" t="s">
        <v>59</v>
      </c>
      <c r="C133" s="42" t="s">
        <v>102</v>
      </c>
      <c r="D133" s="38" t="s">
        <v>12</v>
      </c>
      <c r="E133" s="38"/>
      <c r="F133" s="65">
        <v>14</v>
      </c>
      <c r="G133" s="65"/>
      <c r="H133" s="65"/>
      <c r="I133" s="65"/>
      <c r="J133" s="65"/>
      <c r="K133" s="65"/>
      <c r="L133" s="65"/>
      <c r="M133" s="65"/>
    </row>
    <row r="134" spans="1:13" s="2" customFormat="1" ht="15">
      <c r="A134" s="29"/>
      <c r="B134" s="46"/>
      <c r="C134" s="43" t="s">
        <v>17</v>
      </c>
      <c r="D134" s="37" t="s">
        <v>12</v>
      </c>
      <c r="E134" s="37">
        <v>1</v>
      </c>
      <c r="F134" s="66">
        <f>E134*F133</f>
        <v>14</v>
      </c>
      <c r="G134" s="66"/>
      <c r="H134" s="66"/>
      <c r="I134" s="66"/>
      <c r="J134" s="66"/>
      <c r="K134" s="66"/>
      <c r="L134" s="66"/>
      <c r="M134" s="66"/>
    </row>
    <row r="135" spans="1:13" s="2" customFormat="1" ht="15">
      <c r="A135" s="29"/>
      <c r="B135" s="46"/>
      <c r="C135" s="37" t="s">
        <v>19</v>
      </c>
      <c r="D135" s="37"/>
      <c r="E135" s="37"/>
      <c r="F135" s="66"/>
      <c r="G135" s="66"/>
      <c r="H135" s="66"/>
      <c r="I135" s="66"/>
      <c r="J135" s="66"/>
      <c r="K135" s="66"/>
      <c r="L135" s="66"/>
      <c r="M135" s="66"/>
    </row>
    <row r="136" spans="1:13" s="2" customFormat="1" ht="15">
      <c r="A136" s="29"/>
      <c r="B136" s="46"/>
      <c r="C136" s="43" t="s">
        <v>46</v>
      </c>
      <c r="D136" s="37" t="s">
        <v>18</v>
      </c>
      <c r="E136" s="37">
        <v>0.031</v>
      </c>
      <c r="F136" s="66">
        <f>E136*F133</f>
        <v>0.434</v>
      </c>
      <c r="G136" s="66"/>
      <c r="H136" s="66"/>
      <c r="I136" s="66"/>
      <c r="J136" s="66"/>
      <c r="K136" s="66"/>
      <c r="L136" s="66"/>
      <c r="M136" s="66"/>
    </row>
    <row r="137" spans="1:13" s="2" customFormat="1" ht="30">
      <c r="A137" s="29">
        <v>30</v>
      </c>
      <c r="B137" s="46" t="s">
        <v>24</v>
      </c>
      <c r="C137" s="42" t="s">
        <v>60</v>
      </c>
      <c r="D137" s="38" t="s">
        <v>12</v>
      </c>
      <c r="E137" s="38"/>
      <c r="F137" s="65">
        <v>14</v>
      </c>
      <c r="G137" s="65"/>
      <c r="H137" s="65"/>
      <c r="I137" s="65"/>
      <c r="J137" s="65"/>
      <c r="K137" s="65"/>
      <c r="L137" s="65"/>
      <c r="M137" s="65"/>
    </row>
    <row r="138" spans="1:13" s="2" customFormat="1" ht="15">
      <c r="A138" s="29"/>
      <c r="B138" s="46"/>
      <c r="C138" s="43" t="s">
        <v>17</v>
      </c>
      <c r="D138" s="37" t="s">
        <v>12</v>
      </c>
      <c r="E138" s="37">
        <v>1</v>
      </c>
      <c r="F138" s="66">
        <f>E138*F137</f>
        <v>14</v>
      </c>
      <c r="G138" s="66"/>
      <c r="H138" s="66"/>
      <c r="I138" s="66"/>
      <c r="J138" s="66"/>
      <c r="K138" s="66"/>
      <c r="L138" s="66"/>
      <c r="M138" s="66"/>
    </row>
    <row r="139" spans="1:13" s="2" customFormat="1" ht="15">
      <c r="A139" s="28"/>
      <c r="B139" s="46"/>
      <c r="C139" s="37" t="s">
        <v>19</v>
      </c>
      <c r="D139" s="37"/>
      <c r="E139" s="37"/>
      <c r="F139" s="66"/>
      <c r="G139" s="66"/>
      <c r="H139" s="66"/>
      <c r="I139" s="66"/>
      <c r="J139" s="66"/>
      <c r="K139" s="66"/>
      <c r="L139" s="66"/>
      <c r="M139" s="66"/>
    </row>
    <row r="140" spans="1:13" s="2" customFormat="1" ht="15">
      <c r="A140" s="29"/>
      <c r="B140" s="46"/>
      <c r="C140" s="43" t="s">
        <v>61</v>
      </c>
      <c r="D140" s="37" t="s">
        <v>12</v>
      </c>
      <c r="E140" s="37">
        <v>1.04</v>
      </c>
      <c r="F140" s="66">
        <f>E140*F137</f>
        <v>14.56</v>
      </c>
      <c r="G140" s="66"/>
      <c r="H140" s="66"/>
      <c r="I140" s="66"/>
      <c r="J140" s="66"/>
      <c r="K140" s="66"/>
      <c r="L140" s="66"/>
      <c r="M140" s="66"/>
    </row>
    <row r="141" spans="1:13" s="2" customFormat="1" ht="15">
      <c r="A141" s="29"/>
      <c r="B141" s="46"/>
      <c r="C141" s="43" t="s">
        <v>62</v>
      </c>
      <c r="D141" s="37" t="s">
        <v>20</v>
      </c>
      <c r="E141" s="37">
        <v>8</v>
      </c>
      <c r="F141" s="66">
        <f>E141*F137</f>
        <v>112</v>
      </c>
      <c r="G141" s="66"/>
      <c r="H141" s="66"/>
      <c r="I141" s="66"/>
      <c r="J141" s="66"/>
      <c r="K141" s="66"/>
      <c r="L141" s="66"/>
      <c r="M141" s="66"/>
    </row>
    <row r="142" spans="1:13" s="2" customFormat="1" ht="45">
      <c r="A142" s="29">
        <v>31</v>
      </c>
      <c r="B142" s="46"/>
      <c r="C142" s="42" t="s">
        <v>103</v>
      </c>
      <c r="D142" s="38" t="s">
        <v>32</v>
      </c>
      <c r="E142" s="38"/>
      <c r="F142" s="65">
        <v>0.27</v>
      </c>
      <c r="G142" s="65"/>
      <c r="H142" s="65"/>
      <c r="I142" s="65"/>
      <c r="J142" s="65"/>
      <c r="K142" s="65"/>
      <c r="L142" s="65"/>
      <c r="M142" s="65"/>
    </row>
    <row r="143" spans="1:13" s="2" customFormat="1" ht="15">
      <c r="A143" s="29"/>
      <c r="B143" s="46"/>
      <c r="C143" s="43" t="s">
        <v>17</v>
      </c>
      <c r="D143" s="37" t="s">
        <v>32</v>
      </c>
      <c r="E143" s="37">
        <v>1</v>
      </c>
      <c r="F143" s="66">
        <f>E143*F142</f>
        <v>0.27</v>
      </c>
      <c r="G143" s="66"/>
      <c r="H143" s="66"/>
      <c r="I143" s="66"/>
      <c r="J143" s="66"/>
      <c r="K143" s="66"/>
      <c r="L143" s="66"/>
      <c r="M143" s="66"/>
    </row>
    <row r="144" spans="1:13" s="2" customFormat="1" ht="15">
      <c r="A144" s="29"/>
      <c r="B144" s="46"/>
      <c r="C144" s="37" t="s">
        <v>19</v>
      </c>
      <c r="D144" s="37"/>
      <c r="E144" s="37"/>
      <c r="F144" s="66"/>
      <c r="G144" s="66"/>
      <c r="H144" s="66"/>
      <c r="I144" s="66"/>
      <c r="J144" s="66"/>
      <c r="K144" s="66"/>
      <c r="L144" s="66"/>
      <c r="M144" s="66"/>
    </row>
    <row r="145" spans="1:13" s="2" customFormat="1" ht="15">
      <c r="A145" s="25"/>
      <c r="B145" s="46"/>
      <c r="C145" s="43" t="s">
        <v>104</v>
      </c>
      <c r="D145" s="37" t="s">
        <v>57</v>
      </c>
      <c r="E145" s="37"/>
      <c r="F145" s="66">
        <v>28</v>
      </c>
      <c r="G145" s="66"/>
      <c r="H145" s="66"/>
      <c r="I145" s="66"/>
      <c r="J145" s="66"/>
      <c r="K145" s="66"/>
      <c r="L145" s="66"/>
      <c r="M145" s="66"/>
    </row>
    <row r="146" spans="1:13" s="2" customFormat="1" ht="15">
      <c r="A146" s="25"/>
      <c r="B146" s="46"/>
      <c r="C146" s="43" t="s">
        <v>105</v>
      </c>
      <c r="D146" s="37" t="s">
        <v>57</v>
      </c>
      <c r="E146" s="37"/>
      <c r="F146" s="66">
        <v>34</v>
      </c>
      <c r="G146" s="66"/>
      <c r="H146" s="66"/>
      <c r="I146" s="66"/>
      <c r="J146" s="66"/>
      <c r="K146" s="66"/>
      <c r="L146" s="66"/>
      <c r="M146" s="66"/>
    </row>
    <row r="147" spans="1:13" s="2" customFormat="1" ht="15">
      <c r="A147" s="30"/>
      <c r="B147" s="46"/>
      <c r="C147" s="43" t="s">
        <v>106</v>
      </c>
      <c r="D147" s="37" t="s">
        <v>20</v>
      </c>
      <c r="E147" s="37"/>
      <c r="F147" s="66">
        <v>4</v>
      </c>
      <c r="G147" s="66"/>
      <c r="H147" s="66"/>
      <c r="I147" s="66"/>
      <c r="J147" s="66"/>
      <c r="K147" s="66"/>
      <c r="L147" s="66"/>
      <c r="M147" s="66"/>
    </row>
    <row r="148" spans="1:13" s="2" customFormat="1" ht="30">
      <c r="A148" s="29">
        <v>32</v>
      </c>
      <c r="B148" s="46"/>
      <c r="C148" s="42" t="s">
        <v>107</v>
      </c>
      <c r="D148" s="38" t="s">
        <v>12</v>
      </c>
      <c r="E148" s="38"/>
      <c r="F148" s="65">
        <v>8.8</v>
      </c>
      <c r="G148" s="65"/>
      <c r="H148" s="65"/>
      <c r="I148" s="65"/>
      <c r="J148" s="65"/>
      <c r="K148" s="65"/>
      <c r="L148" s="65"/>
      <c r="M148" s="65"/>
    </row>
    <row r="149" spans="1:13" s="2" customFormat="1" ht="15">
      <c r="A149" s="29"/>
      <c r="B149" s="46"/>
      <c r="C149" s="43" t="s">
        <v>17</v>
      </c>
      <c r="D149" s="37" t="s">
        <v>12</v>
      </c>
      <c r="E149" s="37">
        <v>1</v>
      </c>
      <c r="F149" s="66">
        <f>E149*F148</f>
        <v>8.8</v>
      </c>
      <c r="G149" s="66"/>
      <c r="H149" s="66"/>
      <c r="I149" s="66"/>
      <c r="J149" s="66"/>
      <c r="K149" s="66"/>
      <c r="L149" s="66"/>
      <c r="M149" s="66"/>
    </row>
    <row r="150" spans="1:13" s="2" customFormat="1" ht="15">
      <c r="A150" s="28"/>
      <c r="B150" s="46"/>
      <c r="C150" s="37" t="s">
        <v>19</v>
      </c>
      <c r="D150" s="37"/>
      <c r="E150" s="37"/>
      <c r="F150" s="66"/>
      <c r="G150" s="66"/>
      <c r="H150" s="66"/>
      <c r="I150" s="66"/>
      <c r="J150" s="66"/>
      <c r="K150" s="66"/>
      <c r="L150" s="66"/>
      <c r="M150" s="66"/>
    </row>
    <row r="151" spans="1:13" s="2" customFormat="1" ht="15">
      <c r="A151" s="29"/>
      <c r="B151" s="46"/>
      <c r="C151" s="43" t="s">
        <v>108</v>
      </c>
      <c r="D151" s="37" t="s">
        <v>12</v>
      </c>
      <c r="E151" s="37">
        <v>1.1</v>
      </c>
      <c r="F151" s="66">
        <f>E151*F148</f>
        <v>9.680000000000001</v>
      </c>
      <c r="G151" s="66"/>
      <c r="H151" s="66"/>
      <c r="I151" s="66"/>
      <c r="J151" s="66"/>
      <c r="K151" s="66"/>
      <c r="L151" s="66"/>
      <c r="M151" s="66"/>
    </row>
    <row r="152" spans="1:13" s="2" customFormat="1" ht="15">
      <c r="A152" s="29"/>
      <c r="B152" s="46"/>
      <c r="C152" s="43" t="s">
        <v>29</v>
      </c>
      <c r="D152" s="37" t="s">
        <v>25</v>
      </c>
      <c r="E152" s="37">
        <v>8</v>
      </c>
      <c r="F152" s="66">
        <f>E152*F148</f>
        <v>70.4</v>
      </c>
      <c r="G152" s="66"/>
      <c r="H152" s="66"/>
      <c r="I152" s="66"/>
      <c r="J152" s="66"/>
      <c r="K152" s="66"/>
      <c r="L152" s="66"/>
      <c r="M152" s="66"/>
    </row>
    <row r="153" spans="1:13" s="2" customFormat="1" ht="30">
      <c r="A153" s="29">
        <v>33</v>
      </c>
      <c r="B153" s="46"/>
      <c r="C153" s="42" t="s">
        <v>109</v>
      </c>
      <c r="D153" s="38" t="s">
        <v>57</v>
      </c>
      <c r="E153" s="38"/>
      <c r="F153" s="65">
        <v>32</v>
      </c>
      <c r="G153" s="65"/>
      <c r="H153" s="65"/>
      <c r="I153" s="65"/>
      <c r="J153" s="65"/>
      <c r="K153" s="65"/>
      <c r="L153" s="65"/>
      <c r="M153" s="65"/>
    </row>
    <row r="154" spans="1:13" s="2" customFormat="1" ht="15">
      <c r="A154" s="30"/>
      <c r="B154" s="46"/>
      <c r="C154" s="43" t="s">
        <v>17</v>
      </c>
      <c r="D154" s="37" t="s">
        <v>12</v>
      </c>
      <c r="E154" s="37">
        <v>1</v>
      </c>
      <c r="F154" s="66">
        <f>E154*F153</f>
        <v>32</v>
      </c>
      <c r="G154" s="66"/>
      <c r="H154" s="66"/>
      <c r="I154" s="66"/>
      <c r="J154" s="66"/>
      <c r="K154" s="66"/>
      <c r="L154" s="66"/>
      <c r="M154" s="66"/>
    </row>
    <row r="155" spans="1:13" s="2" customFormat="1" ht="30">
      <c r="A155" s="29">
        <v>34</v>
      </c>
      <c r="B155" s="46" t="s">
        <v>30</v>
      </c>
      <c r="C155" s="42" t="s">
        <v>31</v>
      </c>
      <c r="D155" s="38" t="s">
        <v>12</v>
      </c>
      <c r="E155" s="38"/>
      <c r="F155" s="65">
        <v>400</v>
      </c>
      <c r="G155" s="65"/>
      <c r="H155" s="65"/>
      <c r="I155" s="65"/>
      <c r="J155" s="65"/>
      <c r="K155" s="65"/>
      <c r="L155" s="65"/>
      <c r="M155" s="65"/>
    </row>
    <row r="156" spans="1:13" s="2" customFormat="1" ht="15">
      <c r="A156" s="29"/>
      <c r="B156" s="46"/>
      <c r="C156" s="43" t="s">
        <v>17</v>
      </c>
      <c r="D156" s="37" t="s">
        <v>12</v>
      </c>
      <c r="E156" s="37">
        <v>1</v>
      </c>
      <c r="F156" s="66">
        <f>E156*F155</f>
        <v>400</v>
      </c>
      <c r="G156" s="66"/>
      <c r="H156" s="66"/>
      <c r="I156" s="66"/>
      <c r="J156" s="66"/>
      <c r="K156" s="66"/>
      <c r="L156" s="66"/>
      <c r="M156" s="66"/>
    </row>
    <row r="157" spans="1:13" s="2" customFormat="1" ht="15">
      <c r="A157" s="29">
        <v>35</v>
      </c>
      <c r="B157" s="46"/>
      <c r="C157" s="47" t="s">
        <v>110</v>
      </c>
      <c r="D157" s="39" t="s">
        <v>12</v>
      </c>
      <c r="E157" s="39">
        <v>1</v>
      </c>
      <c r="F157" s="69">
        <v>200</v>
      </c>
      <c r="G157" s="66"/>
      <c r="H157" s="66"/>
      <c r="I157" s="66"/>
      <c r="J157" s="66"/>
      <c r="K157" s="66"/>
      <c r="L157" s="66"/>
      <c r="M157" s="66"/>
    </row>
    <row r="158" spans="1:13" s="2" customFormat="1" ht="15">
      <c r="A158" s="25"/>
      <c r="B158" s="46"/>
      <c r="C158" s="43" t="s">
        <v>115</v>
      </c>
      <c r="D158" s="37" t="s">
        <v>33</v>
      </c>
      <c r="E158" s="37">
        <v>1</v>
      </c>
      <c r="F158" s="66">
        <v>60</v>
      </c>
      <c r="G158" s="66"/>
      <c r="H158" s="66"/>
      <c r="I158" s="66"/>
      <c r="J158" s="66"/>
      <c r="K158" s="66"/>
      <c r="L158" s="66"/>
      <c r="M158" s="66"/>
    </row>
    <row r="159" spans="1:13" s="2" customFormat="1" ht="15">
      <c r="A159" s="25"/>
      <c r="B159" s="46"/>
      <c r="C159" s="38" t="s">
        <v>111</v>
      </c>
      <c r="D159" s="38"/>
      <c r="E159" s="38"/>
      <c r="F159" s="65"/>
      <c r="G159" s="65"/>
      <c r="H159" s="65"/>
      <c r="I159" s="65"/>
      <c r="J159" s="65"/>
      <c r="K159" s="65"/>
      <c r="L159" s="65"/>
      <c r="M159" s="65"/>
    </row>
    <row r="160" spans="1:13" s="2" customFormat="1" ht="60">
      <c r="A160" s="29">
        <v>36</v>
      </c>
      <c r="B160" s="46"/>
      <c r="C160" s="42" t="s">
        <v>112</v>
      </c>
      <c r="D160" s="38" t="s">
        <v>113</v>
      </c>
      <c r="E160" s="38"/>
      <c r="F160" s="65">
        <v>1</v>
      </c>
      <c r="G160" s="65"/>
      <c r="H160" s="65"/>
      <c r="I160" s="65"/>
      <c r="J160" s="65"/>
      <c r="K160" s="65"/>
      <c r="L160" s="65"/>
      <c r="M160" s="65"/>
    </row>
    <row r="161" spans="1:13" s="2" customFormat="1" ht="15">
      <c r="A161" s="25"/>
      <c r="B161" s="46"/>
      <c r="C161" s="43" t="s">
        <v>17</v>
      </c>
      <c r="D161" s="37" t="s">
        <v>113</v>
      </c>
      <c r="E161" s="37">
        <v>1</v>
      </c>
      <c r="F161" s="66">
        <f>E161*F160</f>
        <v>1</v>
      </c>
      <c r="G161" s="66"/>
      <c r="H161" s="66"/>
      <c r="I161" s="66"/>
      <c r="J161" s="66"/>
      <c r="K161" s="66"/>
      <c r="L161" s="66"/>
      <c r="M161" s="66"/>
    </row>
    <row r="162" spans="1:13" s="2" customFormat="1" ht="15">
      <c r="A162" s="25"/>
      <c r="B162" s="46"/>
      <c r="C162" s="37" t="s">
        <v>19</v>
      </c>
      <c r="D162" s="37"/>
      <c r="E162" s="37"/>
      <c r="F162" s="66"/>
      <c r="G162" s="66"/>
      <c r="H162" s="66"/>
      <c r="I162" s="66"/>
      <c r="J162" s="66"/>
      <c r="K162" s="66"/>
      <c r="L162" s="66"/>
      <c r="M162" s="66"/>
    </row>
    <row r="163" spans="1:13" s="2" customFormat="1" ht="15">
      <c r="A163" s="30"/>
      <c r="B163" s="46"/>
      <c r="C163" s="43" t="s">
        <v>5</v>
      </c>
      <c r="D163" s="37" t="s">
        <v>113</v>
      </c>
      <c r="E163" s="37">
        <v>1</v>
      </c>
      <c r="F163" s="66">
        <f>E163*F160</f>
        <v>1</v>
      </c>
      <c r="G163" s="66"/>
      <c r="H163" s="66"/>
      <c r="I163" s="66"/>
      <c r="J163" s="66"/>
      <c r="K163" s="66"/>
      <c r="L163" s="66"/>
      <c r="M163" s="66"/>
    </row>
    <row r="164" spans="1:13" s="2" customFormat="1" ht="15">
      <c r="A164" s="29"/>
      <c r="B164" s="46"/>
      <c r="C164" s="38" t="s">
        <v>114</v>
      </c>
      <c r="D164" s="38"/>
      <c r="E164" s="38"/>
      <c r="F164" s="65"/>
      <c r="G164" s="65"/>
      <c r="H164" s="65"/>
      <c r="I164" s="65"/>
      <c r="J164" s="65"/>
      <c r="K164" s="65"/>
      <c r="L164" s="65"/>
      <c r="M164" s="65"/>
    </row>
    <row r="165" spans="1:13" s="2" customFormat="1" ht="75">
      <c r="A165" s="29">
        <v>37</v>
      </c>
      <c r="B165" s="46"/>
      <c r="C165" s="42" t="s">
        <v>116</v>
      </c>
      <c r="D165" s="38" t="s">
        <v>113</v>
      </c>
      <c r="E165" s="38"/>
      <c r="F165" s="65">
        <v>1</v>
      </c>
      <c r="G165" s="65"/>
      <c r="H165" s="65"/>
      <c r="I165" s="65"/>
      <c r="J165" s="65"/>
      <c r="K165" s="65"/>
      <c r="L165" s="65"/>
      <c r="M165" s="65"/>
    </row>
    <row r="166" spans="1:13" s="2" customFormat="1" ht="15">
      <c r="A166" s="28"/>
      <c r="B166" s="46"/>
      <c r="C166" s="43" t="s">
        <v>17</v>
      </c>
      <c r="D166" s="37" t="s">
        <v>113</v>
      </c>
      <c r="E166" s="37">
        <v>1</v>
      </c>
      <c r="F166" s="66">
        <f>E166*F165</f>
        <v>1</v>
      </c>
      <c r="G166" s="66"/>
      <c r="H166" s="66"/>
      <c r="I166" s="66"/>
      <c r="J166" s="66"/>
      <c r="K166" s="66"/>
      <c r="L166" s="66"/>
      <c r="M166" s="66"/>
    </row>
    <row r="167" spans="1:13" s="2" customFormat="1" ht="15">
      <c r="A167" s="29"/>
      <c r="B167" s="46"/>
      <c r="C167" s="37" t="s">
        <v>19</v>
      </c>
      <c r="D167" s="37"/>
      <c r="E167" s="37"/>
      <c r="F167" s="66"/>
      <c r="G167" s="66"/>
      <c r="H167" s="66"/>
      <c r="I167" s="66"/>
      <c r="J167" s="66"/>
      <c r="K167" s="66"/>
      <c r="L167" s="66"/>
      <c r="M167" s="66"/>
    </row>
    <row r="168" spans="1:13" s="2" customFormat="1" ht="15">
      <c r="A168" s="29"/>
      <c r="B168" s="46"/>
      <c r="C168" s="43" t="s">
        <v>5</v>
      </c>
      <c r="D168" s="37" t="s">
        <v>113</v>
      </c>
      <c r="E168" s="37">
        <v>1</v>
      </c>
      <c r="F168" s="66">
        <f>E168*F165</f>
        <v>1</v>
      </c>
      <c r="G168" s="66"/>
      <c r="H168" s="66"/>
      <c r="I168" s="66"/>
      <c r="J168" s="66"/>
      <c r="K168" s="66"/>
      <c r="L168" s="66"/>
      <c r="M168" s="66"/>
    </row>
    <row r="169" spans="1:13" s="2" customFormat="1" ht="15">
      <c r="A169" s="29"/>
      <c r="B169" s="46"/>
      <c r="C169" s="38" t="s">
        <v>117</v>
      </c>
      <c r="D169" s="38"/>
      <c r="E169" s="38"/>
      <c r="F169" s="65"/>
      <c r="G169" s="65"/>
      <c r="H169" s="65"/>
      <c r="I169" s="65"/>
      <c r="J169" s="65"/>
      <c r="K169" s="65"/>
      <c r="L169" s="65"/>
      <c r="M169" s="65"/>
    </row>
    <row r="170" spans="1:13" s="2" customFormat="1" ht="120">
      <c r="A170" s="29">
        <v>38</v>
      </c>
      <c r="B170" s="46"/>
      <c r="C170" s="42" t="s">
        <v>118</v>
      </c>
      <c r="D170" s="38" t="s">
        <v>113</v>
      </c>
      <c r="E170" s="38"/>
      <c r="F170" s="65">
        <v>1</v>
      </c>
      <c r="G170" s="65"/>
      <c r="H170" s="65"/>
      <c r="I170" s="65"/>
      <c r="J170" s="65"/>
      <c r="K170" s="65"/>
      <c r="L170" s="65"/>
      <c r="M170" s="65"/>
    </row>
    <row r="171" spans="1:13" s="2" customFormat="1" ht="15">
      <c r="A171" s="29"/>
      <c r="B171" s="46"/>
      <c r="C171" s="43" t="s">
        <v>17</v>
      </c>
      <c r="D171" s="37" t="s">
        <v>113</v>
      </c>
      <c r="E171" s="37">
        <v>1</v>
      </c>
      <c r="F171" s="66">
        <f>E171*F170</f>
        <v>1</v>
      </c>
      <c r="G171" s="66"/>
      <c r="H171" s="66"/>
      <c r="I171" s="66"/>
      <c r="J171" s="66"/>
      <c r="K171" s="66"/>
      <c r="L171" s="66"/>
      <c r="M171" s="66"/>
    </row>
    <row r="172" spans="1:13" s="2" customFormat="1" ht="15">
      <c r="A172" s="29"/>
      <c r="B172" s="46"/>
      <c r="C172" s="37" t="s">
        <v>19</v>
      </c>
      <c r="D172" s="37"/>
      <c r="E172" s="37"/>
      <c r="F172" s="66"/>
      <c r="G172" s="66"/>
      <c r="H172" s="66"/>
      <c r="I172" s="66"/>
      <c r="J172" s="66"/>
      <c r="K172" s="66"/>
      <c r="L172" s="66"/>
      <c r="M172" s="66"/>
    </row>
    <row r="173" spans="1:13" s="2" customFormat="1" ht="15">
      <c r="A173" s="29"/>
      <c r="B173" s="46"/>
      <c r="C173" s="43" t="s">
        <v>5</v>
      </c>
      <c r="D173" s="37" t="s">
        <v>113</v>
      </c>
      <c r="E173" s="37">
        <v>1</v>
      </c>
      <c r="F173" s="66">
        <f>E173*F170</f>
        <v>1</v>
      </c>
      <c r="G173" s="66"/>
      <c r="H173" s="66"/>
      <c r="I173" s="66"/>
      <c r="J173" s="66"/>
      <c r="K173" s="66"/>
      <c r="L173" s="66"/>
      <c r="M173" s="66"/>
    </row>
    <row r="174" spans="1:13" s="2" customFormat="1" ht="15">
      <c r="A174" s="29"/>
      <c r="B174" s="46"/>
      <c r="C174" s="42"/>
      <c r="D174" s="38"/>
      <c r="E174" s="38"/>
      <c r="F174" s="65"/>
      <c r="G174" s="65"/>
      <c r="H174" s="65"/>
      <c r="I174" s="65"/>
      <c r="J174" s="65"/>
      <c r="K174" s="65"/>
      <c r="L174" s="65"/>
      <c r="M174" s="65"/>
    </row>
    <row r="175" spans="1:15" s="3" customFormat="1" ht="15">
      <c r="A175" s="57"/>
      <c r="B175" s="58"/>
      <c r="C175" s="85" t="s">
        <v>145</v>
      </c>
      <c r="D175" s="86"/>
      <c r="E175" s="86"/>
      <c r="F175" s="87"/>
      <c r="G175" s="59"/>
      <c r="H175" s="70">
        <f>SUM(H9:H174)</f>
        <v>0</v>
      </c>
      <c r="I175" s="70"/>
      <c r="J175" s="70">
        <f>SUM(J9:J174)</f>
        <v>0</v>
      </c>
      <c r="K175" s="70"/>
      <c r="L175" s="70">
        <f>SUM(L9:L174)</f>
        <v>0</v>
      </c>
      <c r="M175" s="70">
        <f>SUM(M9:M174)</f>
        <v>0</v>
      </c>
      <c r="O175" s="27"/>
    </row>
    <row r="176" spans="1:13" s="4" customFormat="1" ht="15">
      <c r="A176" s="21"/>
      <c r="B176" s="55"/>
      <c r="C176" s="54"/>
      <c r="D176" s="56"/>
      <c r="E176" s="53"/>
      <c r="F176" s="53"/>
      <c r="G176" s="53"/>
      <c r="H176" s="53"/>
      <c r="I176" s="53"/>
      <c r="J176" s="53"/>
      <c r="K176" s="53"/>
      <c r="L176" s="53"/>
      <c r="M176" s="53"/>
    </row>
    <row r="177" spans="1:13" s="4" customFormat="1" ht="20.25">
      <c r="A177" s="52"/>
      <c r="B177" s="53"/>
      <c r="C177" s="72" t="s">
        <v>144</v>
      </c>
      <c r="D177" s="72"/>
      <c r="E177" s="72"/>
      <c r="F177" s="72"/>
      <c r="G177" s="72"/>
      <c r="H177" s="72"/>
      <c r="I177" s="72"/>
      <c r="J177" s="72"/>
      <c r="K177" s="72"/>
      <c r="L177" s="72"/>
      <c r="M177" s="72"/>
    </row>
    <row r="178" spans="1:13" s="4" customFormat="1" ht="15">
      <c r="A178" s="52"/>
      <c r="B178" s="53"/>
      <c r="C178" s="54"/>
      <c r="D178" s="53"/>
      <c r="E178" s="53"/>
      <c r="F178" s="53"/>
      <c r="G178" s="53"/>
      <c r="H178" s="53"/>
      <c r="I178" s="53"/>
      <c r="J178" s="53"/>
      <c r="K178" s="53"/>
      <c r="L178" s="53"/>
      <c r="M178" s="53"/>
    </row>
    <row r="179" spans="1:13" ht="12.75" customHeight="1">
      <c r="A179" s="19"/>
      <c r="B179" s="20"/>
      <c r="C179" s="31"/>
      <c r="D179" s="22"/>
      <c r="E179" s="23"/>
      <c r="F179" s="23"/>
      <c r="G179" s="24"/>
      <c r="H179" s="23"/>
      <c r="I179" s="23"/>
      <c r="J179" s="23"/>
      <c r="K179" s="23"/>
      <c r="L179" s="23"/>
      <c r="M179" s="32"/>
    </row>
    <row r="180" spans="1:15" ht="12.75">
      <c r="A180" s="73" t="s">
        <v>2</v>
      </c>
      <c r="B180" s="73" t="s">
        <v>13</v>
      </c>
      <c r="C180" s="81" t="s">
        <v>16</v>
      </c>
      <c r="D180" s="73" t="s">
        <v>3</v>
      </c>
      <c r="E180" s="79" t="s">
        <v>4</v>
      </c>
      <c r="F180" s="80"/>
      <c r="G180" s="77" t="s">
        <v>5</v>
      </c>
      <c r="H180" s="78"/>
      <c r="I180" s="75" t="s">
        <v>6</v>
      </c>
      <c r="J180" s="76"/>
      <c r="K180" s="75" t="s">
        <v>7</v>
      </c>
      <c r="L180" s="76"/>
      <c r="M180" s="83" t="s">
        <v>8</v>
      </c>
      <c r="O180" s="26"/>
    </row>
    <row r="181" spans="1:13" ht="25.5">
      <c r="A181" s="74"/>
      <c r="B181" s="74"/>
      <c r="C181" s="74"/>
      <c r="D181" s="74"/>
      <c r="E181" s="14" t="s">
        <v>9</v>
      </c>
      <c r="F181" s="14" t="s">
        <v>10</v>
      </c>
      <c r="G181" s="15" t="s">
        <v>11</v>
      </c>
      <c r="H181" s="16" t="s">
        <v>8</v>
      </c>
      <c r="I181" s="17" t="s">
        <v>11</v>
      </c>
      <c r="J181" s="16" t="s">
        <v>8</v>
      </c>
      <c r="K181" s="17" t="s">
        <v>11</v>
      </c>
      <c r="L181" s="16" t="s">
        <v>8</v>
      </c>
      <c r="M181" s="84"/>
    </row>
    <row r="182" spans="1:13" ht="14.25">
      <c r="A182" s="18" t="s">
        <v>0</v>
      </c>
      <c r="B182" s="18">
        <v>2</v>
      </c>
      <c r="C182" s="33">
        <v>3</v>
      </c>
      <c r="D182" s="33">
        <v>4</v>
      </c>
      <c r="E182" s="33">
        <v>5</v>
      </c>
      <c r="F182" s="34">
        <v>6</v>
      </c>
      <c r="G182" s="35" t="s">
        <v>1</v>
      </c>
      <c r="H182" s="36">
        <v>8</v>
      </c>
      <c r="I182" s="34">
        <v>9</v>
      </c>
      <c r="J182" s="36">
        <v>10</v>
      </c>
      <c r="K182" s="34">
        <v>11</v>
      </c>
      <c r="L182" s="36">
        <v>12</v>
      </c>
      <c r="M182" s="36">
        <v>13</v>
      </c>
    </row>
    <row r="183" spans="1:13" ht="15">
      <c r="A183" s="18"/>
      <c r="B183" s="38"/>
      <c r="C183" s="38" t="s">
        <v>119</v>
      </c>
      <c r="D183" s="38"/>
      <c r="E183" s="65"/>
      <c r="F183" s="65"/>
      <c r="G183" s="65"/>
      <c r="H183" s="65"/>
      <c r="I183" s="65"/>
      <c r="J183" s="65"/>
      <c r="K183" s="65"/>
      <c r="L183" s="65"/>
      <c r="M183" s="65"/>
    </row>
    <row r="184" spans="1:13" ht="15">
      <c r="A184" s="28">
        <v>1</v>
      </c>
      <c r="B184" s="41"/>
      <c r="C184" s="42" t="s">
        <v>120</v>
      </c>
      <c r="D184" s="38" t="s">
        <v>18</v>
      </c>
      <c r="E184" s="65"/>
      <c r="F184" s="65">
        <v>4</v>
      </c>
      <c r="G184" s="65"/>
      <c r="H184" s="65"/>
      <c r="I184" s="65"/>
      <c r="J184" s="65"/>
      <c r="K184" s="65"/>
      <c r="L184" s="65"/>
      <c r="M184" s="65"/>
    </row>
    <row r="185" spans="1:13" ht="15">
      <c r="A185" s="29"/>
      <c r="B185" s="41"/>
      <c r="C185" s="43" t="s">
        <v>17</v>
      </c>
      <c r="D185" s="37" t="s">
        <v>18</v>
      </c>
      <c r="E185" s="66">
        <v>1</v>
      </c>
      <c r="F185" s="66">
        <f>E185*F184</f>
        <v>4</v>
      </c>
      <c r="G185" s="66"/>
      <c r="H185" s="66"/>
      <c r="I185" s="66"/>
      <c r="J185" s="66"/>
      <c r="K185" s="66"/>
      <c r="L185" s="66"/>
      <c r="M185" s="66"/>
    </row>
    <row r="186" spans="1:13" ht="15">
      <c r="A186" s="29">
        <v>2</v>
      </c>
      <c r="B186" s="41"/>
      <c r="C186" s="42" t="s">
        <v>132</v>
      </c>
      <c r="D186" s="38" t="s">
        <v>18</v>
      </c>
      <c r="E186" s="65"/>
      <c r="F186" s="65">
        <v>3</v>
      </c>
      <c r="G186" s="65"/>
      <c r="H186" s="65"/>
      <c r="I186" s="65"/>
      <c r="J186" s="65"/>
      <c r="K186" s="65"/>
      <c r="L186" s="65"/>
      <c r="M186" s="65"/>
    </row>
    <row r="187" spans="1:13" ht="15">
      <c r="A187" s="29"/>
      <c r="B187" s="41"/>
      <c r="C187" s="42" t="s">
        <v>131</v>
      </c>
      <c r="D187" s="38"/>
      <c r="E187" s="65"/>
      <c r="F187" s="65"/>
      <c r="G187" s="65"/>
      <c r="H187" s="65"/>
      <c r="I187" s="65"/>
      <c r="J187" s="65"/>
      <c r="K187" s="65"/>
      <c r="L187" s="65"/>
      <c r="M187" s="65"/>
    </row>
    <row r="188" spans="1:13" ht="15">
      <c r="A188" s="29"/>
      <c r="B188" s="41"/>
      <c r="C188" s="40" t="s">
        <v>17</v>
      </c>
      <c r="D188" s="37" t="s">
        <v>18</v>
      </c>
      <c r="E188" s="66"/>
      <c r="F188" s="66">
        <v>5</v>
      </c>
      <c r="G188" s="66"/>
      <c r="H188" s="66"/>
      <c r="I188" s="66"/>
      <c r="J188" s="66"/>
      <c r="K188" s="66"/>
      <c r="L188" s="66"/>
      <c r="M188" s="66"/>
    </row>
    <row r="189" spans="1:13" ht="15">
      <c r="A189" s="29"/>
      <c r="B189" s="41"/>
      <c r="C189" s="37" t="s">
        <v>19</v>
      </c>
      <c r="D189" s="37"/>
      <c r="E189" s="66"/>
      <c r="F189" s="66"/>
      <c r="G189" s="66"/>
      <c r="H189" s="66"/>
      <c r="I189" s="66"/>
      <c r="J189" s="66"/>
      <c r="K189" s="66"/>
      <c r="L189" s="66"/>
      <c r="M189" s="66"/>
    </row>
    <row r="190" spans="1:13" ht="15">
      <c r="A190" s="29"/>
      <c r="B190" s="41"/>
      <c r="C190" s="40" t="s">
        <v>133</v>
      </c>
      <c r="D190" s="37" t="s">
        <v>18</v>
      </c>
      <c r="E190" s="66">
        <v>1.24</v>
      </c>
      <c r="F190" s="66">
        <f>E190*F188</f>
        <v>6.2</v>
      </c>
      <c r="G190" s="66"/>
      <c r="H190" s="66"/>
      <c r="I190" s="66"/>
      <c r="J190" s="66"/>
      <c r="K190" s="66"/>
      <c r="L190" s="66"/>
      <c r="M190" s="66"/>
    </row>
    <row r="191" spans="1:13" ht="15">
      <c r="A191" s="30">
        <v>3</v>
      </c>
      <c r="B191" s="46"/>
      <c r="C191" s="42" t="s">
        <v>121</v>
      </c>
      <c r="D191" s="38" t="s">
        <v>12</v>
      </c>
      <c r="E191" s="65"/>
      <c r="F191" s="65">
        <v>42</v>
      </c>
      <c r="G191" s="65"/>
      <c r="H191" s="65"/>
      <c r="I191" s="65"/>
      <c r="J191" s="65"/>
      <c r="K191" s="65"/>
      <c r="L191" s="65"/>
      <c r="M191" s="65"/>
    </row>
    <row r="192" spans="1:13" ht="15">
      <c r="A192" s="29"/>
      <c r="B192" s="46"/>
      <c r="C192" s="40" t="s">
        <v>17</v>
      </c>
      <c r="D192" s="37" t="s">
        <v>12</v>
      </c>
      <c r="E192" s="66">
        <v>1</v>
      </c>
      <c r="F192" s="66">
        <f>E192*F191</f>
        <v>42</v>
      </c>
      <c r="G192" s="66"/>
      <c r="H192" s="66"/>
      <c r="I192" s="66"/>
      <c r="J192" s="66"/>
      <c r="K192" s="66"/>
      <c r="L192" s="66"/>
      <c r="M192" s="66"/>
    </row>
    <row r="193" spans="1:13" ht="15">
      <c r="A193" s="29"/>
      <c r="B193" s="46"/>
      <c r="C193" s="37" t="s">
        <v>19</v>
      </c>
      <c r="D193" s="38"/>
      <c r="E193" s="65"/>
      <c r="F193" s="65"/>
      <c r="G193" s="65"/>
      <c r="H193" s="65"/>
      <c r="I193" s="65"/>
      <c r="J193" s="65"/>
      <c r="K193" s="65"/>
      <c r="L193" s="65"/>
      <c r="M193" s="65"/>
    </row>
    <row r="194" spans="1:13" ht="15">
      <c r="A194" s="29"/>
      <c r="B194" s="46"/>
      <c r="C194" s="43" t="s">
        <v>134</v>
      </c>
      <c r="D194" s="37" t="s">
        <v>18</v>
      </c>
      <c r="E194" s="66"/>
      <c r="F194" s="66">
        <v>3</v>
      </c>
      <c r="G194" s="66"/>
      <c r="H194" s="66"/>
      <c r="I194" s="66"/>
      <c r="J194" s="66"/>
      <c r="K194" s="66"/>
      <c r="L194" s="66"/>
      <c r="M194" s="66"/>
    </row>
    <row r="195" spans="1:13" ht="15">
      <c r="A195" s="29">
        <v>5</v>
      </c>
      <c r="B195" s="46" t="s">
        <v>43</v>
      </c>
      <c r="C195" s="42" t="s">
        <v>122</v>
      </c>
      <c r="D195" s="38" t="s">
        <v>25</v>
      </c>
      <c r="E195" s="65"/>
      <c r="F195" s="65">
        <v>875</v>
      </c>
      <c r="G195" s="65"/>
      <c r="H195" s="65"/>
      <c r="I195" s="65"/>
      <c r="J195" s="65"/>
      <c r="K195" s="65"/>
      <c r="L195" s="65"/>
      <c r="M195" s="65"/>
    </row>
    <row r="196" spans="1:13" ht="15">
      <c r="A196" s="29"/>
      <c r="B196" s="46"/>
      <c r="C196" s="43" t="s">
        <v>17</v>
      </c>
      <c r="D196" s="37" t="s">
        <v>25</v>
      </c>
      <c r="E196" s="66">
        <v>1</v>
      </c>
      <c r="F196" s="66">
        <f>E196*F195</f>
        <v>875</v>
      </c>
      <c r="G196" s="66"/>
      <c r="H196" s="66"/>
      <c r="I196" s="66"/>
      <c r="J196" s="66"/>
      <c r="K196" s="66"/>
      <c r="L196" s="66"/>
      <c r="M196" s="66"/>
    </row>
    <row r="197" spans="1:13" ht="15">
      <c r="A197" s="29"/>
      <c r="B197" s="46"/>
      <c r="C197" s="37" t="s">
        <v>19</v>
      </c>
      <c r="D197" s="37"/>
      <c r="E197" s="66"/>
      <c r="F197" s="66"/>
      <c r="G197" s="66"/>
      <c r="H197" s="66"/>
      <c r="I197" s="66"/>
      <c r="J197" s="66"/>
      <c r="K197" s="66"/>
      <c r="L197" s="66"/>
      <c r="M197" s="66"/>
    </row>
    <row r="198" spans="1:13" ht="15">
      <c r="A198" s="29"/>
      <c r="B198" s="46"/>
      <c r="C198" s="43" t="s">
        <v>123</v>
      </c>
      <c r="D198" s="37" t="s">
        <v>25</v>
      </c>
      <c r="E198" s="66">
        <v>1</v>
      </c>
      <c r="F198" s="66">
        <v>875</v>
      </c>
      <c r="G198" s="66"/>
      <c r="H198" s="66"/>
      <c r="I198" s="66"/>
      <c r="J198" s="66"/>
      <c r="K198" s="66"/>
      <c r="L198" s="66"/>
      <c r="M198" s="66"/>
    </row>
    <row r="199" spans="1:13" ht="30">
      <c r="A199" s="29">
        <v>6</v>
      </c>
      <c r="B199" s="46" t="s">
        <v>21</v>
      </c>
      <c r="C199" s="42" t="s">
        <v>69</v>
      </c>
      <c r="D199" s="38" t="s">
        <v>12</v>
      </c>
      <c r="E199" s="65"/>
      <c r="F199" s="65">
        <v>84</v>
      </c>
      <c r="G199" s="65"/>
      <c r="H199" s="65"/>
      <c r="I199" s="65"/>
      <c r="J199" s="65"/>
      <c r="K199" s="65"/>
      <c r="L199" s="65"/>
      <c r="M199" s="65"/>
    </row>
    <row r="200" spans="1:13" ht="15">
      <c r="A200" s="29"/>
      <c r="B200" s="46"/>
      <c r="C200" s="43" t="s">
        <v>17</v>
      </c>
      <c r="D200" s="37" t="s">
        <v>12</v>
      </c>
      <c r="E200" s="66">
        <v>1</v>
      </c>
      <c r="F200" s="66">
        <f>E200*F199</f>
        <v>84</v>
      </c>
      <c r="G200" s="66"/>
      <c r="H200" s="66"/>
      <c r="I200" s="66"/>
      <c r="J200" s="66"/>
      <c r="K200" s="66"/>
      <c r="L200" s="66"/>
      <c r="M200" s="66"/>
    </row>
    <row r="201" spans="1:13" ht="15">
      <c r="A201" s="29"/>
      <c r="B201" s="46"/>
      <c r="C201" s="37" t="s">
        <v>19</v>
      </c>
      <c r="D201" s="37"/>
      <c r="E201" s="66"/>
      <c r="F201" s="66"/>
      <c r="G201" s="66"/>
      <c r="H201" s="66"/>
      <c r="I201" s="66"/>
      <c r="J201" s="66"/>
      <c r="K201" s="66"/>
      <c r="L201" s="66"/>
      <c r="M201" s="66"/>
    </row>
    <row r="202" spans="1:13" ht="15">
      <c r="A202" s="29"/>
      <c r="B202" s="46"/>
      <c r="C202" s="43" t="s">
        <v>46</v>
      </c>
      <c r="D202" s="37" t="s">
        <v>18</v>
      </c>
      <c r="E202" s="66">
        <v>0.031</v>
      </c>
      <c r="F202" s="66">
        <f>E202*F199</f>
        <v>2.604</v>
      </c>
      <c r="G202" s="66"/>
      <c r="H202" s="66"/>
      <c r="I202" s="66"/>
      <c r="J202" s="66"/>
      <c r="K202" s="66"/>
      <c r="L202" s="66"/>
      <c r="M202" s="66"/>
    </row>
    <row r="203" spans="1:13" ht="30">
      <c r="A203" s="29">
        <v>7</v>
      </c>
      <c r="B203" s="46" t="s">
        <v>87</v>
      </c>
      <c r="C203" s="42" t="s">
        <v>124</v>
      </c>
      <c r="D203" s="38" t="s">
        <v>18</v>
      </c>
      <c r="E203" s="65"/>
      <c r="F203" s="65">
        <v>2.4</v>
      </c>
      <c r="G203" s="65"/>
      <c r="H203" s="65"/>
      <c r="I203" s="65"/>
      <c r="J203" s="65"/>
      <c r="K203" s="65"/>
      <c r="L203" s="65"/>
      <c r="M203" s="65"/>
    </row>
    <row r="204" spans="1:13" ht="15">
      <c r="A204" s="29"/>
      <c r="B204" s="46"/>
      <c r="C204" s="40" t="s">
        <v>17</v>
      </c>
      <c r="D204" s="40" t="s">
        <v>18</v>
      </c>
      <c r="E204" s="66"/>
      <c r="F204" s="66">
        <v>2.4</v>
      </c>
      <c r="G204" s="66"/>
      <c r="H204" s="66"/>
      <c r="I204" s="66"/>
      <c r="J204" s="66"/>
      <c r="K204" s="66"/>
      <c r="L204" s="66"/>
      <c r="M204" s="66"/>
    </row>
    <row r="205" spans="1:13" ht="15">
      <c r="A205" s="29"/>
      <c r="B205" s="46"/>
      <c r="C205" s="37" t="s">
        <v>19</v>
      </c>
      <c r="D205" s="40"/>
      <c r="E205" s="67"/>
      <c r="F205" s="67"/>
      <c r="G205" s="67"/>
      <c r="H205" s="67"/>
      <c r="I205" s="67"/>
      <c r="J205" s="67"/>
      <c r="K205" s="67"/>
      <c r="L205" s="67"/>
      <c r="M205" s="67"/>
    </row>
    <row r="206" spans="1:13" ht="15">
      <c r="A206" s="29"/>
      <c r="B206" s="46"/>
      <c r="C206" s="40" t="s">
        <v>125</v>
      </c>
      <c r="D206" s="37" t="s">
        <v>32</v>
      </c>
      <c r="E206" s="66"/>
      <c r="F206" s="66">
        <v>0.2</v>
      </c>
      <c r="G206" s="66"/>
      <c r="H206" s="66"/>
      <c r="I206" s="66"/>
      <c r="J206" s="66"/>
      <c r="K206" s="66"/>
      <c r="L206" s="66"/>
      <c r="M206" s="66"/>
    </row>
    <row r="207" spans="1:13" ht="15">
      <c r="A207" s="29"/>
      <c r="B207" s="46"/>
      <c r="C207" s="40" t="s">
        <v>135</v>
      </c>
      <c r="D207" s="37" t="s">
        <v>18</v>
      </c>
      <c r="E207" s="66"/>
      <c r="F207" s="66">
        <v>2.4</v>
      </c>
      <c r="G207" s="66"/>
      <c r="H207" s="66"/>
      <c r="I207" s="66"/>
      <c r="J207" s="66"/>
      <c r="K207" s="66"/>
      <c r="L207" s="66"/>
      <c r="M207" s="66"/>
    </row>
    <row r="208" spans="1:13" ht="30">
      <c r="A208" s="29">
        <v>8</v>
      </c>
      <c r="B208" s="46" t="s">
        <v>47</v>
      </c>
      <c r="C208" s="42" t="s">
        <v>136</v>
      </c>
      <c r="D208" s="38" t="s">
        <v>12</v>
      </c>
      <c r="E208" s="65"/>
      <c r="F208" s="65">
        <v>42</v>
      </c>
      <c r="G208" s="65"/>
      <c r="H208" s="65"/>
      <c r="I208" s="65"/>
      <c r="J208" s="65"/>
      <c r="K208" s="65"/>
      <c r="L208" s="65"/>
      <c r="M208" s="65"/>
    </row>
    <row r="209" spans="1:13" ht="15">
      <c r="A209" s="29"/>
      <c r="B209" s="46"/>
      <c r="C209" s="43" t="s">
        <v>17</v>
      </c>
      <c r="D209" s="37" t="s">
        <v>12</v>
      </c>
      <c r="E209" s="66">
        <v>1</v>
      </c>
      <c r="F209" s="66">
        <f>E209*F208</f>
        <v>42</v>
      </c>
      <c r="G209" s="66"/>
      <c r="H209" s="66"/>
      <c r="I209" s="66"/>
      <c r="J209" s="66"/>
      <c r="K209" s="66"/>
      <c r="L209" s="66"/>
      <c r="M209" s="66"/>
    </row>
    <row r="210" spans="1:13" ht="15">
      <c r="A210" s="29"/>
      <c r="B210" s="46"/>
      <c r="C210" s="37" t="s">
        <v>19</v>
      </c>
      <c r="D210" s="37"/>
      <c r="E210" s="66"/>
      <c r="F210" s="66"/>
      <c r="G210" s="66"/>
      <c r="H210" s="66"/>
      <c r="I210" s="66"/>
      <c r="J210" s="66"/>
      <c r="K210" s="66"/>
      <c r="L210" s="66"/>
      <c r="M210" s="66"/>
    </row>
    <row r="211" spans="1:13" ht="15">
      <c r="A211" s="29"/>
      <c r="B211" s="46"/>
      <c r="C211" s="43" t="s">
        <v>125</v>
      </c>
      <c r="D211" s="37" t="s">
        <v>32</v>
      </c>
      <c r="E211" s="66"/>
      <c r="F211" s="66">
        <v>0.7</v>
      </c>
      <c r="G211" s="66"/>
      <c r="H211" s="66"/>
      <c r="I211" s="66"/>
      <c r="J211" s="66"/>
      <c r="K211" s="66"/>
      <c r="L211" s="66"/>
      <c r="M211" s="66"/>
    </row>
    <row r="212" spans="1:13" ht="15">
      <c r="A212" s="29"/>
      <c r="B212" s="46"/>
      <c r="C212" s="43" t="s">
        <v>135</v>
      </c>
      <c r="D212" s="37" t="s">
        <v>18</v>
      </c>
      <c r="E212" s="66"/>
      <c r="F212" s="66">
        <v>8.4</v>
      </c>
      <c r="G212" s="66"/>
      <c r="H212" s="66"/>
      <c r="I212" s="66"/>
      <c r="J212" s="66"/>
      <c r="K212" s="66"/>
      <c r="L212" s="66"/>
      <c r="M212" s="66"/>
    </row>
    <row r="213" spans="1:13" ht="30">
      <c r="A213" s="29">
        <v>9</v>
      </c>
      <c r="B213" s="46" t="s">
        <v>52</v>
      </c>
      <c r="C213" s="42" t="s">
        <v>126</v>
      </c>
      <c r="D213" s="38" t="s">
        <v>12</v>
      </c>
      <c r="E213" s="65"/>
      <c r="F213" s="65">
        <v>42</v>
      </c>
      <c r="G213" s="65"/>
      <c r="H213" s="65"/>
      <c r="I213" s="65"/>
      <c r="J213" s="65"/>
      <c r="K213" s="65"/>
      <c r="L213" s="65"/>
      <c r="M213" s="65"/>
    </row>
    <row r="214" spans="1:13" ht="15">
      <c r="A214" s="29"/>
      <c r="B214" s="46"/>
      <c r="C214" s="43" t="s">
        <v>17</v>
      </c>
      <c r="D214" s="37" t="s">
        <v>12</v>
      </c>
      <c r="E214" s="66">
        <v>1</v>
      </c>
      <c r="F214" s="66">
        <f>E214*F213</f>
        <v>42</v>
      </c>
      <c r="G214" s="66"/>
      <c r="H214" s="66"/>
      <c r="I214" s="66"/>
      <c r="J214" s="66"/>
      <c r="K214" s="66"/>
      <c r="L214" s="66"/>
      <c r="M214" s="66"/>
    </row>
    <row r="215" spans="1:13" ht="15">
      <c r="A215" s="29"/>
      <c r="B215" s="46"/>
      <c r="C215" s="37" t="s">
        <v>19</v>
      </c>
      <c r="D215" s="37"/>
      <c r="E215" s="66"/>
      <c r="F215" s="66"/>
      <c r="G215" s="66"/>
      <c r="H215" s="66"/>
      <c r="I215" s="66"/>
      <c r="J215" s="66"/>
      <c r="K215" s="66"/>
      <c r="L215" s="66"/>
      <c r="M215" s="66"/>
    </row>
    <row r="216" spans="1:13" ht="15">
      <c r="A216" s="29"/>
      <c r="B216" s="46"/>
      <c r="C216" s="43" t="s">
        <v>127</v>
      </c>
      <c r="D216" s="37" t="s">
        <v>12</v>
      </c>
      <c r="E216" s="66">
        <v>2.24</v>
      </c>
      <c r="F216" s="66">
        <f>E216*F214</f>
        <v>94.08000000000001</v>
      </c>
      <c r="G216" s="66"/>
      <c r="H216" s="66"/>
      <c r="I216" s="66"/>
      <c r="J216" s="66"/>
      <c r="K216" s="66"/>
      <c r="L216" s="66"/>
      <c r="M216" s="66"/>
    </row>
    <row r="217" spans="1:13" ht="30">
      <c r="A217" s="30">
        <v>10</v>
      </c>
      <c r="B217" s="46" t="s">
        <v>53</v>
      </c>
      <c r="C217" s="42" t="s">
        <v>128</v>
      </c>
      <c r="D217" s="38" t="s">
        <v>12</v>
      </c>
      <c r="E217" s="65"/>
      <c r="F217" s="65">
        <v>8</v>
      </c>
      <c r="G217" s="65"/>
      <c r="H217" s="65"/>
      <c r="I217" s="65"/>
      <c r="J217" s="65"/>
      <c r="K217" s="65"/>
      <c r="L217" s="65"/>
      <c r="M217" s="65"/>
    </row>
    <row r="218" spans="1:13" ht="15">
      <c r="A218" s="29"/>
      <c r="B218" s="46"/>
      <c r="C218" s="37" t="s">
        <v>19</v>
      </c>
      <c r="D218" s="37"/>
      <c r="E218" s="66"/>
      <c r="F218" s="66"/>
      <c r="G218" s="66"/>
      <c r="H218" s="66"/>
      <c r="I218" s="66"/>
      <c r="J218" s="66"/>
      <c r="K218" s="66"/>
      <c r="L218" s="66"/>
      <c r="M218" s="66"/>
    </row>
    <row r="219" spans="1:13" ht="30">
      <c r="A219" s="28"/>
      <c r="B219" s="46"/>
      <c r="C219" s="43" t="s">
        <v>137</v>
      </c>
      <c r="D219" s="37" t="s">
        <v>12</v>
      </c>
      <c r="E219" s="66"/>
      <c r="F219" s="66">
        <v>8</v>
      </c>
      <c r="G219" s="66"/>
      <c r="H219" s="66"/>
      <c r="I219" s="66"/>
      <c r="J219" s="66"/>
      <c r="K219" s="66"/>
      <c r="L219" s="66"/>
      <c r="M219" s="66"/>
    </row>
    <row r="220" spans="1:13" ht="15">
      <c r="A220" s="28"/>
      <c r="B220" s="46"/>
      <c r="C220" s="43" t="s">
        <v>138</v>
      </c>
      <c r="D220" s="37"/>
      <c r="E220" s="66"/>
      <c r="F220" s="66"/>
      <c r="G220" s="66"/>
      <c r="H220" s="66"/>
      <c r="I220" s="66"/>
      <c r="J220" s="66"/>
      <c r="K220" s="66"/>
      <c r="L220" s="66"/>
      <c r="M220" s="66"/>
    </row>
    <row r="221" spans="1:13" ht="60">
      <c r="A221" s="28"/>
      <c r="B221" s="46"/>
      <c r="C221" s="43" t="s">
        <v>139</v>
      </c>
      <c r="D221" s="37" t="s">
        <v>140</v>
      </c>
      <c r="E221" s="66"/>
      <c r="F221" s="66">
        <v>1</v>
      </c>
      <c r="G221" s="66"/>
      <c r="H221" s="66"/>
      <c r="I221" s="66"/>
      <c r="J221" s="66"/>
      <c r="K221" s="66"/>
      <c r="L221" s="66"/>
      <c r="M221" s="66"/>
    </row>
    <row r="222" spans="1:13" ht="15">
      <c r="A222" s="28"/>
      <c r="B222" s="46"/>
      <c r="C222" s="43" t="s">
        <v>17</v>
      </c>
      <c r="D222" s="37" t="s">
        <v>140</v>
      </c>
      <c r="E222" s="66">
        <v>1</v>
      </c>
      <c r="F222" s="66">
        <v>1</v>
      </c>
      <c r="G222" s="66"/>
      <c r="H222" s="66"/>
      <c r="I222" s="66"/>
      <c r="J222" s="66"/>
      <c r="K222" s="66"/>
      <c r="L222" s="66"/>
      <c r="M222" s="66"/>
    </row>
    <row r="223" spans="1:13" ht="15">
      <c r="A223" s="28"/>
      <c r="B223" s="46"/>
      <c r="C223" s="43" t="s">
        <v>5</v>
      </c>
      <c r="D223" s="37" t="s">
        <v>140</v>
      </c>
      <c r="E223" s="66">
        <v>1</v>
      </c>
      <c r="F223" s="66">
        <v>1</v>
      </c>
      <c r="G223" s="66"/>
      <c r="H223" s="66"/>
      <c r="I223" s="66"/>
      <c r="J223" s="66"/>
      <c r="K223" s="66"/>
      <c r="L223" s="66"/>
      <c r="M223" s="66"/>
    </row>
    <row r="224" spans="1:13" ht="21" customHeight="1">
      <c r="A224" s="60"/>
      <c r="B224" s="61"/>
      <c r="C224" s="88" t="s">
        <v>146</v>
      </c>
      <c r="D224" s="89"/>
      <c r="E224" s="89"/>
      <c r="F224" s="90"/>
      <c r="G224" s="62"/>
      <c r="H224" s="68">
        <f>SUM(H184:H223)</f>
        <v>0</v>
      </c>
      <c r="I224" s="68"/>
      <c r="J224" s="68">
        <f>SUM(J184:J223)</f>
        <v>0</v>
      </c>
      <c r="K224" s="68"/>
      <c r="L224" s="68">
        <f>SUM(L184:L223)</f>
        <v>0</v>
      </c>
      <c r="M224" s="68">
        <f>SUM(M184:M223)</f>
        <v>0</v>
      </c>
    </row>
    <row r="225" spans="1:13" ht="12.75">
      <c r="A225" s="19"/>
      <c r="B225" s="20"/>
      <c r="C225" s="21"/>
      <c r="D225" s="22"/>
      <c r="E225" s="23"/>
      <c r="F225" s="23"/>
      <c r="G225" s="24"/>
      <c r="H225" s="23"/>
      <c r="I225" s="23"/>
      <c r="J225" s="23"/>
      <c r="K225" s="23"/>
      <c r="L225" s="23"/>
      <c r="M225" s="23"/>
    </row>
    <row r="226" spans="1:13" ht="21" customHeight="1">
      <c r="A226" s="91" t="s">
        <v>149</v>
      </c>
      <c r="B226" s="91"/>
      <c r="C226" s="91"/>
      <c r="D226" s="91"/>
      <c r="E226" s="91"/>
      <c r="F226" s="91"/>
      <c r="M226" s="64">
        <f>M175+M224</f>
        <v>0</v>
      </c>
    </row>
    <row r="227" spans="1:13" ht="21" customHeight="1">
      <c r="A227" s="63"/>
      <c r="B227" s="63"/>
      <c r="C227" s="63"/>
      <c r="D227" s="63"/>
      <c r="E227" s="63"/>
      <c r="F227" s="63"/>
      <c r="M227" s="64"/>
    </row>
    <row r="228" spans="1:13" ht="21" customHeight="1">
      <c r="A228" s="92"/>
      <c r="B228" s="92"/>
      <c r="C228" s="43" t="s">
        <v>26</v>
      </c>
      <c r="D228" s="44" t="s">
        <v>147</v>
      </c>
      <c r="E228" s="92"/>
      <c r="F228" s="92"/>
      <c r="G228" s="93"/>
      <c r="H228" s="93"/>
      <c r="I228" s="93"/>
      <c r="J228" s="93"/>
      <c r="K228" s="93"/>
      <c r="L228" s="93"/>
      <c r="M228" s="94"/>
    </row>
    <row r="229" spans="1:13" ht="21" customHeight="1">
      <c r="A229" s="92"/>
      <c r="B229" s="92"/>
      <c r="C229" s="42" t="s">
        <v>8</v>
      </c>
      <c r="D229" s="38"/>
      <c r="E229" s="92"/>
      <c r="F229" s="92"/>
      <c r="G229" s="93"/>
      <c r="H229" s="93"/>
      <c r="I229" s="93"/>
      <c r="J229" s="93"/>
      <c r="K229" s="93"/>
      <c r="L229" s="93"/>
      <c r="M229" s="94"/>
    </row>
    <row r="230" spans="1:13" ht="21" customHeight="1">
      <c r="A230" s="92"/>
      <c r="B230" s="92"/>
      <c r="C230" s="43" t="s">
        <v>14</v>
      </c>
      <c r="D230" s="44" t="s">
        <v>147</v>
      </c>
      <c r="E230" s="92"/>
      <c r="F230" s="92"/>
      <c r="G230" s="93"/>
      <c r="H230" s="93"/>
      <c r="I230" s="93"/>
      <c r="J230" s="93"/>
      <c r="K230" s="93"/>
      <c r="L230" s="93"/>
      <c r="M230" s="94"/>
    </row>
    <row r="231" spans="1:13" ht="21" customHeight="1">
      <c r="A231" s="92"/>
      <c r="B231" s="92"/>
      <c r="C231" s="42" t="s">
        <v>8</v>
      </c>
      <c r="D231" s="45"/>
      <c r="E231" s="92"/>
      <c r="F231" s="92"/>
      <c r="G231" s="93"/>
      <c r="H231" s="93"/>
      <c r="I231" s="93"/>
      <c r="J231" s="93"/>
      <c r="K231" s="93"/>
      <c r="L231" s="93"/>
      <c r="M231" s="94"/>
    </row>
    <row r="232" spans="1:13" ht="21" customHeight="1">
      <c r="A232" s="92"/>
      <c r="B232" s="92"/>
      <c r="C232" s="43" t="s">
        <v>15</v>
      </c>
      <c r="D232" s="44" t="s">
        <v>147</v>
      </c>
      <c r="E232" s="92"/>
      <c r="F232" s="92"/>
      <c r="G232" s="93"/>
      <c r="H232" s="93"/>
      <c r="I232" s="93"/>
      <c r="J232" s="93"/>
      <c r="K232" s="93"/>
      <c r="L232" s="93"/>
      <c r="M232" s="94"/>
    </row>
    <row r="233" spans="1:13" ht="15">
      <c r="A233" s="95"/>
      <c r="B233" s="95"/>
      <c r="C233" s="42" t="s">
        <v>8</v>
      </c>
      <c r="D233" s="45"/>
      <c r="E233" s="96"/>
      <c r="F233" s="97"/>
      <c r="G233" s="95"/>
      <c r="H233" s="95"/>
      <c r="I233" s="97"/>
      <c r="J233" s="95"/>
      <c r="K233" s="95"/>
      <c r="L233" s="95"/>
      <c r="M233" s="95"/>
    </row>
    <row r="234" spans="1:13" ht="15">
      <c r="A234" s="93"/>
      <c r="B234" s="93"/>
      <c r="C234" s="42" t="s">
        <v>148</v>
      </c>
      <c r="D234" s="38"/>
      <c r="E234" s="93"/>
      <c r="F234" s="93"/>
      <c r="G234" s="93"/>
      <c r="H234" s="93"/>
      <c r="I234" s="93"/>
      <c r="J234" s="93"/>
      <c r="K234" s="93"/>
      <c r="L234" s="93"/>
      <c r="M234" s="93"/>
    </row>
  </sheetData>
  <sheetProtection/>
  <mergeCells count="26">
    <mergeCell ref="G180:H180"/>
    <mergeCell ref="I180:J180"/>
    <mergeCell ref="K180:L180"/>
    <mergeCell ref="M180:M181"/>
    <mergeCell ref="C224:F224"/>
    <mergeCell ref="A226:F226"/>
    <mergeCell ref="K6:L6"/>
    <mergeCell ref="M6:M7"/>
    <mergeCell ref="P8:AB8"/>
    <mergeCell ref="C175:F175"/>
    <mergeCell ref="C177:M177"/>
    <mergeCell ref="A180:A181"/>
    <mergeCell ref="B180:B181"/>
    <mergeCell ref="C180:C181"/>
    <mergeCell ref="D180:D181"/>
    <mergeCell ref="E180:F180"/>
    <mergeCell ref="A2:M2"/>
    <mergeCell ref="A3:M3"/>
    <mergeCell ref="C4:M4"/>
    <mergeCell ref="A6:A7"/>
    <mergeCell ref="B6:B7"/>
    <mergeCell ref="C6:C7"/>
    <mergeCell ref="D6:D7"/>
    <mergeCell ref="E6:F6"/>
    <mergeCell ref="G6:H6"/>
    <mergeCell ref="I6:J6"/>
  </mergeCells>
  <printOptions horizontalCentered="1"/>
  <pageMargins left="0.17" right="0.14" top="0.21" bottom="0.4" header="0.15" footer="0.21"/>
  <pageSetup horizontalDpi="600" verticalDpi="600" orientation="landscape" scale="92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User</cp:lastModifiedBy>
  <cp:lastPrinted>2017-02-28T07:30:32Z</cp:lastPrinted>
  <dcterms:created xsi:type="dcterms:W3CDTF">2004-05-18T18:44:03Z</dcterms:created>
  <dcterms:modified xsi:type="dcterms:W3CDTF">2017-03-07T12:34:38Z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1079</vt:i4>
  </property>
</Properties>
</file>